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N-2016\Horyzont 2020\"/>
    </mc:Choice>
  </mc:AlternateContent>
  <bookViews>
    <workbookView xWindow="0" yWindow="0" windowWidth="28800" windowHeight="12015"/>
  </bookViews>
  <sheets>
    <sheet name="Arkusz1" sheetId="1" r:id="rId1"/>
  </sheets>
  <definedNames>
    <definedName name="_xlnm.Print_Area" localSheetId="0">Arkusz1!$A$1:$O$96</definedName>
  </definedNames>
  <calcPr calcId="152511"/>
</workbook>
</file>

<file path=xl/calcChain.xml><?xml version="1.0" encoding="utf-8"?>
<calcChain xmlns="http://schemas.openxmlformats.org/spreadsheetml/2006/main">
  <c r="B65" i="1" l="1"/>
  <c r="B37" i="1"/>
  <c r="D23" i="1"/>
  <c r="D64" i="1"/>
  <c r="F64" i="1" s="1"/>
  <c r="D63" i="1"/>
  <c r="I63" i="1" s="1"/>
  <c r="D62" i="1"/>
  <c r="I62" i="1" s="1"/>
  <c r="D61" i="1"/>
  <c r="I61" i="1" s="1"/>
  <c r="D60" i="1"/>
  <c r="F60" i="1" s="1"/>
  <c r="D59" i="1"/>
  <c r="I59" i="1" s="1"/>
  <c r="D58" i="1"/>
  <c r="I58" i="1" s="1"/>
  <c r="D57" i="1"/>
  <c r="I57" i="1" s="1"/>
  <c r="D56" i="1"/>
  <c r="F56" i="1" s="1"/>
  <c r="D55" i="1"/>
  <c r="I55" i="1" s="1"/>
  <c r="D54" i="1"/>
  <c r="I54" i="1" s="1"/>
  <c r="D53" i="1"/>
  <c r="F53" i="1" s="1"/>
  <c r="D36" i="1"/>
  <c r="F36" i="1" s="1"/>
  <c r="D35" i="1"/>
  <c r="I35" i="1" s="1"/>
  <c r="D34" i="1"/>
  <c r="I34" i="1" s="1"/>
  <c r="D33" i="1"/>
  <c r="I33" i="1" s="1"/>
  <c r="D32" i="1"/>
  <c r="F32" i="1" s="1"/>
  <c r="D31" i="1"/>
  <c r="I31" i="1" s="1"/>
  <c r="D30" i="1"/>
  <c r="I30" i="1" s="1"/>
  <c r="D29" i="1"/>
  <c r="F29" i="1" s="1"/>
  <c r="D28" i="1"/>
  <c r="F28" i="1" s="1"/>
  <c r="D27" i="1"/>
  <c r="I27" i="1" s="1"/>
  <c r="D25" i="1"/>
  <c r="F25" i="1" s="1"/>
  <c r="I26" i="1"/>
  <c r="I23" i="1"/>
  <c r="D26" i="1"/>
  <c r="F26" i="1" s="1"/>
  <c r="D51" i="1"/>
  <c r="F51" i="1" s="1"/>
  <c r="F23" i="1"/>
  <c r="I51" i="1" l="1"/>
  <c r="F57" i="1"/>
  <c r="J57" i="1" s="1"/>
  <c r="F61" i="1"/>
  <c r="J61" i="1" s="1"/>
  <c r="I56" i="1"/>
  <c r="J56" i="1" s="1"/>
  <c r="I64" i="1"/>
  <c r="J64" i="1" s="1"/>
  <c r="I29" i="1"/>
  <c r="J29" i="1" s="1"/>
  <c r="I32" i="1"/>
  <c r="I60" i="1"/>
  <c r="J60" i="1" s="1"/>
  <c r="F54" i="1"/>
  <c r="J54" i="1" s="1"/>
  <c r="I53" i="1"/>
  <c r="J53" i="1" s="1"/>
  <c r="J51" i="1"/>
  <c r="L51" i="1" s="1"/>
  <c r="D65" i="1"/>
  <c r="F33" i="1"/>
  <c r="J33" i="1" s="1"/>
  <c r="N33" i="1" s="1"/>
  <c r="I36" i="1"/>
  <c r="J36" i="1" s="1"/>
  <c r="I28" i="1"/>
  <c r="I86" i="1"/>
  <c r="F58" i="1"/>
  <c r="J58" i="1" s="1"/>
  <c r="F62" i="1"/>
  <c r="J62" i="1" s="1"/>
  <c r="I82" i="1"/>
  <c r="I88" i="1"/>
  <c r="F55" i="1"/>
  <c r="J55" i="1" s="1"/>
  <c r="F59" i="1"/>
  <c r="J59" i="1" s="1"/>
  <c r="F63" i="1"/>
  <c r="J63" i="1" s="1"/>
  <c r="I89" i="1"/>
  <c r="I25" i="1"/>
  <c r="J25" i="1" s="1"/>
  <c r="F30" i="1"/>
  <c r="J30" i="1" s="1"/>
  <c r="F34" i="1"/>
  <c r="J34" i="1" s="1"/>
  <c r="F27" i="1"/>
  <c r="F31" i="1"/>
  <c r="J31" i="1" s="1"/>
  <c r="F35" i="1"/>
  <c r="J35" i="1" s="1"/>
  <c r="D37" i="1"/>
  <c r="J26" i="1"/>
  <c r="I81" i="1"/>
  <c r="I85" i="1"/>
  <c r="I92" i="1"/>
  <c r="J23" i="1"/>
  <c r="I83" i="1" l="1"/>
  <c r="M51" i="1"/>
  <c r="N51" i="1"/>
  <c r="K51" i="1"/>
  <c r="K57" i="1"/>
  <c r="N57" i="1"/>
  <c r="M57" i="1"/>
  <c r="L57" i="1"/>
  <c r="L84" i="1" s="1"/>
  <c r="L56" i="1"/>
  <c r="K56" i="1"/>
  <c r="N56" i="1"/>
  <c r="M56" i="1"/>
  <c r="N64" i="1"/>
  <c r="N93" i="1" s="1"/>
  <c r="M64" i="1"/>
  <c r="L64" i="1"/>
  <c r="K64" i="1"/>
  <c r="L60" i="1"/>
  <c r="K60" i="1"/>
  <c r="O60" i="1" s="1"/>
  <c r="M60" i="1"/>
  <c r="N60" i="1"/>
  <c r="L61" i="1"/>
  <c r="J88" i="1"/>
  <c r="K61" i="1"/>
  <c r="N61" i="1"/>
  <c r="N88" i="1" s="1"/>
  <c r="M61" i="1"/>
  <c r="M88" i="1" s="1"/>
  <c r="I93" i="1"/>
  <c r="I87" i="1"/>
  <c r="I84" i="1"/>
  <c r="L29" i="1"/>
  <c r="N29" i="1"/>
  <c r="N84" i="1" s="1"/>
  <c r="L33" i="1"/>
  <c r="M33" i="1"/>
  <c r="J32" i="1"/>
  <c r="K32" i="1" s="1"/>
  <c r="K87" i="1" s="1"/>
  <c r="K33" i="1"/>
  <c r="K88" i="1" s="1"/>
  <c r="L36" i="1"/>
  <c r="L93" i="1" s="1"/>
  <c r="N36" i="1"/>
  <c r="J93" i="1"/>
  <c r="M36" i="1"/>
  <c r="M93" i="1" s="1"/>
  <c r="K53" i="1"/>
  <c r="N53" i="1"/>
  <c r="M53" i="1"/>
  <c r="L53" i="1"/>
  <c r="F65" i="1"/>
  <c r="M29" i="1"/>
  <c r="M84" i="1" s="1"/>
  <c r="J84" i="1"/>
  <c r="K29" i="1"/>
  <c r="K84" i="1" s="1"/>
  <c r="K36" i="1"/>
  <c r="J28" i="1"/>
  <c r="J27" i="1"/>
  <c r="N27" i="1" s="1"/>
  <c r="F37" i="1"/>
  <c r="K59" i="1"/>
  <c r="N59" i="1"/>
  <c r="M59" i="1"/>
  <c r="L59" i="1"/>
  <c r="L62" i="1"/>
  <c r="K62" i="1"/>
  <c r="N62" i="1"/>
  <c r="M62" i="1"/>
  <c r="N55" i="1"/>
  <c r="M55" i="1"/>
  <c r="L55" i="1"/>
  <c r="K55" i="1"/>
  <c r="K58" i="1"/>
  <c r="N58" i="1"/>
  <c r="M58" i="1"/>
  <c r="L58" i="1"/>
  <c r="K54" i="1"/>
  <c r="N54" i="1"/>
  <c r="M54" i="1"/>
  <c r="L54" i="1"/>
  <c r="N63" i="1"/>
  <c r="M63" i="1"/>
  <c r="L63" i="1"/>
  <c r="K63" i="1"/>
  <c r="M25" i="1"/>
  <c r="L25" i="1"/>
  <c r="K25" i="1"/>
  <c r="N25" i="1"/>
  <c r="I80" i="1"/>
  <c r="L34" i="1"/>
  <c r="K34" i="1"/>
  <c r="N34" i="1"/>
  <c r="M34" i="1"/>
  <c r="N35" i="1"/>
  <c r="M35" i="1"/>
  <c r="L35" i="1"/>
  <c r="K35" i="1"/>
  <c r="K30" i="1"/>
  <c r="N30" i="1"/>
  <c r="N85" i="1" s="1"/>
  <c r="M30" i="1"/>
  <c r="L30" i="1"/>
  <c r="N31" i="1"/>
  <c r="N86" i="1" s="1"/>
  <c r="M31" i="1"/>
  <c r="M86" i="1" s="1"/>
  <c r="L31" i="1"/>
  <c r="K31" i="1"/>
  <c r="J86" i="1"/>
  <c r="J85" i="1"/>
  <c r="J89" i="1"/>
  <c r="L26" i="1"/>
  <c r="N26" i="1"/>
  <c r="J81" i="1"/>
  <c r="M26" i="1"/>
  <c r="K26" i="1"/>
  <c r="J80" i="1"/>
  <c r="O51" i="1" l="1"/>
  <c r="M81" i="1"/>
  <c r="L85" i="1"/>
  <c r="O58" i="1"/>
  <c r="O64" i="1"/>
  <c r="O56" i="1"/>
  <c r="L88" i="1"/>
  <c r="L89" i="1"/>
  <c r="K93" i="1"/>
  <c r="M85" i="1"/>
  <c r="N80" i="1"/>
  <c r="O63" i="1"/>
  <c r="O62" i="1"/>
  <c r="O59" i="1"/>
  <c r="O57" i="1"/>
  <c r="O61" i="1"/>
  <c r="O33" i="1"/>
  <c r="O88" i="1" s="1"/>
  <c r="O36" i="1"/>
  <c r="M80" i="1"/>
  <c r="K85" i="1"/>
  <c r="N32" i="1"/>
  <c r="N87" i="1" s="1"/>
  <c r="L32" i="1"/>
  <c r="L87" i="1" s="1"/>
  <c r="M27" i="1"/>
  <c r="M82" i="1" s="1"/>
  <c r="J87" i="1"/>
  <c r="M32" i="1"/>
  <c r="M87" i="1" s="1"/>
  <c r="L27" i="1"/>
  <c r="L82" i="1" s="1"/>
  <c r="N89" i="1"/>
  <c r="L81" i="1"/>
  <c r="O31" i="1"/>
  <c r="K89" i="1"/>
  <c r="O55" i="1"/>
  <c r="O29" i="1"/>
  <c r="N82" i="1"/>
  <c r="J82" i="1"/>
  <c r="K27" i="1"/>
  <c r="O27" i="1" s="1"/>
  <c r="O82" i="1" s="1"/>
  <c r="O53" i="1"/>
  <c r="L28" i="1"/>
  <c r="L83" i="1" s="1"/>
  <c r="K28" i="1"/>
  <c r="K83" i="1" s="1"/>
  <c r="N28" i="1"/>
  <c r="N83" i="1" s="1"/>
  <c r="J83" i="1"/>
  <c r="M28" i="1"/>
  <c r="M83" i="1" s="1"/>
  <c r="O35" i="1"/>
  <c r="M89" i="1"/>
  <c r="O25" i="1"/>
  <c r="K81" i="1"/>
  <c r="O54" i="1"/>
  <c r="N81" i="1"/>
  <c r="N90" i="1" s="1"/>
  <c r="L86" i="1"/>
  <c r="O30" i="1"/>
  <c r="O85" i="1" s="1"/>
  <c r="O34" i="1"/>
  <c r="K86" i="1"/>
  <c r="L92" i="1"/>
  <c r="K92" i="1"/>
  <c r="J92" i="1"/>
  <c r="N92" i="1"/>
  <c r="M92" i="1"/>
  <c r="O86" i="1"/>
  <c r="J90" i="1"/>
  <c r="O26" i="1"/>
  <c r="K80" i="1"/>
  <c r="L80" i="1"/>
  <c r="O93" i="1" l="1"/>
  <c r="O84" i="1"/>
  <c r="O89" i="1"/>
  <c r="K82" i="1"/>
  <c r="M90" i="1"/>
  <c r="O32" i="1"/>
  <c r="O87" i="1" s="1"/>
  <c r="O28" i="1"/>
  <c r="O83" i="1" s="1"/>
  <c r="O81" i="1"/>
  <c r="L90" i="1"/>
  <c r="K90" i="1"/>
  <c r="O92" i="1"/>
  <c r="O80" i="1"/>
  <c r="O90" i="1" s="1"/>
  <c r="M23" i="1"/>
  <c r="L94" i="1" l="1"/>
  <c r="J94" i="1"/>
  <c r="K94" i="1"/>
  <c r="L23" i="1"/>
  <c r="N23" i="1"/>
  <c r="K23" i="1"/>
  <c r="I37" i="1"/>
  <c r="I65" i="1"/>
  <c r="O94" i="1" l="1"/>
  <c r="N94" i="1"/>
  <c r="M94" i="1"/>
  <c r="O23" i="1"/>
  <c r="J37" i="1"/>
  <c r="J98" i="1" s="1"/>
  <c r="K37" i="1"/>
  <c r="M37" i="1"/>
  <c r="J65" i="1"/>
  <c r="J96" i="1" l="1"/>
  <c r="M96" i="1"/>
  <c r="L37" i="1"/>
  <c r="N65" i="1"/>
  <c r="K65" i="1"/>
  <c r="L65" i="1"/>
  <c r="N37" i="1"/>
  <c r="M65" i="1"/>
  <c r="O37" i="1"/>
  <c r="M39" i="1"/>
  <c r="L39" i="1"/>
  <c r="K39" i="1"/>
  <c r="N39" i="1"/>
  <c r="K68" i="1"/>
  <c r="K98" i="1" s="1"/>
  <c r="L68" i="1"/>
  <c r="N68" i="1"/>
  <c r="M68" i="1"/>
  <c r="M98" i="1" s="1"/>
  <c r="N98" i="1" l="1"/>
  <c r="L98" i="1"/>
  <c r="N96" i="1"/>
  <c r="K96" i="1"/>
  <c r="L96" i="1"/>
  <c r="O65" i="1"/>
  <c r="O39" i="1"/>
  <c r="O68" i="1"/>
  <c r="O98" i="1" s="1"/>
  <c r="O96" i="1" l="1"/>
</calcChain>
</file>

<file path=xl/sharedStrings.xml><?xml version="1.0" encoding="utf-8"?>
<sst xmlns="http://schemas.openxmlformats.org/spreadsheetml/2006/main" count="157" uniqueCount="77">
  <si>
    <t>Imię i nazwisko pracownika</t>
  </si>
  <si>
    <t>zł</t>
  </si>
  <si>
    <t>RAZEM</t>
  </si>
  <si>
    <t xml:space="preserve">…………………………………. </t>
  </si>
  <si>
    <t>Akronim projektu: …………………….</t>
  </si>
  <si>
    <t>W ramach programu: Horyzont 2020</t>
  </si>
  <si>
    <t>Należne narzuty na wynagrodzenia</t>
  </si>
  <si>
    <t>(od kol. 8)</t>
  </si>
  <si>
    <t xml:space="preserve">(od kol.8), </t>
  </si>
  <si>
    <t>(od kol.10)</t>
  </si>
  <si>
    <t>Stawka godzinowa wynagrodzenia podstawowego (kol.3/kol.4) zł/godz.</t>
  </si>
  <si>
    <t>Data ....................</t>
  </si>
  <si>
    <t xml:space="preserve">Źródło finansowania/nr księgowo-finansowy: ……………………, </t>
  </si>
  <si>
    <t>(pieczęć jednostki)</t>
  </si>
  <si>
    <t>Tytuł projektu: …………………………….</t>
  </si>
  <si>
    <t>Wynagrodzenia za pracę członków zespołu realizujących zadania w projekcie na podstawie przedłożonych kart czasu pracy w okresie od............... do ............ (*)</t>
  </si>
  <si>
    <t>do Zasad wynagradzania osób realizujących zadania w projektach finansowanych ze środków UE, w tym w ramach programu Horyzont 2020</t>
  </si>
  <si>
    <t>Liczba miesięcy kalendarzowych zatrudnienia w UW danym roku</t>
  </si>
  <si>
    <t>Liczba godzin produktywnych przepracowana w projekcie</t>
  </si>
  <si>
    <t>Ubezp. społ. i FP w roku bazowym***</t>
  </si>
  <si>
    <t>Imię i nazwisko pracownika: _______________________________________________________</t>
  </si>
  <si>
    <t>KALKULACJA KOSZTÓW</t>
  </si>
  <si>
    <t>w tym: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</si>
  <si>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</si>
  <si>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</si>
  <si>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</si>
  <si>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</si>
  <si>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</si>
  <si>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</si>
  <si>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</si>
  <si>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</si>
  <si>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</si>
  <si>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</si>
  <si>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</si>
  <si>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styczeń</t>
  </si>
  <si>
    <t>koszt wynagrodzenia w projekcie                               za rok kalkulacyjny</t>
  </si>
  <si>
    <t>7*</t>
  </si>
  <si>
    <t>9*</t>
  </si>
  <si>
    <t>ROZLICZENIE KOSZTÓW (faktycznie przepracowany czas w projekcie)</t>
  </si>
  <si>
    <t>!  U w a g a</t>
  </si>
  <si>
    <r>
      <t>! Kolumna 7 -</t>
    </r>
    <r>
      <rPr>
        <sz val="9"/>
        <rFont val="Calibri"/>
        <family val="2"/>
        <charset val="238"/>
        <scheme val="minor"/>
      </rPr>
      <t xml:space="preserve"> liczba poszczególnych miesięcy musi odpowiadać liczbie miesięcy do przepracowania w roku kalendarzowym w projekcie</t>
    </r>
  </si>
  <si>
    <r>
      <t xml:space="preserve">! Kolumna 9 - </t>
    </r>
    <r>
      <rPr>
        <sz val="9"/>
        <rFont val="Calibri"/>
        <family val="2"/>
        <charset val="238"/>
        <scheme val="minor"/>
      </rPr>
      <t>suma godzin poszczególnych miesięcy musi odpowiadać liczbie godzin ustalonej na dany rok w projekcie</t>
    </r>
  </si>
  <si>
    <r>
      <t>7</t>
    </r>
    <r>
      <rPr>
        <b/>
        <sz val="8"/>
        <rFont val="Calibri"/>
        <family val="2"/>
        <charset val="238"/>
        <scheme val="minor"/>
      </rPr>
      <t>!</t>
    </r>
  </si>
  <si>
    <r>
      <t>9</t>
    </r>
    <r>
      <rPr>
        <b/>
        <sz val="8"/>
        <rFont val="Calibri"/>
        <family val="2"/>
        <charset val="238"/>
        <scheme val="minor"/>
      </rPr>
      <t>!</t>
    </r>
  </si>
  <si>
    <t>Ubezp. społ. i FP w roku ROZLICZENIA</t>
  </si>
  <si>
    <t>DO ZAKSIĘGOWANIA</t>
  </si>
  <si>
    <t>do zaksięgowania</t>
  </si>
  <si>
    <t>"Zestawienie kosztów wynagrodzeń osób realizujących zadania w projekcie finansowanym ze środków Unii Europejskiej"</t>
  </si>
  <si>
    <t>…………………………………………….</t>
  </si>
  <si>
    <t>Pełnomocnik Kwestora</t>
  </si>
  <si>
    <r>
      <t xml:space="preserve">(*) </t>
    </r>
    <r>
      <rPr>
        <i/>
        <sz val="9"/>
        <color rgb="FFFF0000"/>
        <rFont val="Czcionka tekstu podstawowego"/>
        <charset val="238"/>
      </rPr>
      <t xml:space="preserve">Okres realizacji zadań w projekcie </t>
    </r>
    <r>
      <rPr>
        <i/>
        <sz val="9"/>
        <color theme="1"/>
        <rFont val="Czcionka tekstu podstawowego"/>
        <family val="2"/>
        <charset val="238"/>
      </rPr>
      <t>określony przez kierownika jednostki w uzgodnieniu z kierownikiem projektu (skierowanie do pracy w projekcie)</t>
    </r>
  </si>
  <si>
    <t xml:space="preserve">(**) składniki kwalifikowane wynagodzenia zgodnie z opinią audytora zewnetrznego z dn. 4.08.2014 r.: wynagrodzenie zasadnicze, wysługa lat, dodatek funkcyjny, dodatek za godziny nadliczbowe, dodatek za pracę w porze nocnej, dodatek za pracę w systemie zmianowym (za okres dotyczący prac w projekcie (do)finansowywanym ze środków programów UE, w tym H2020) </t>
  </si>
  <si>
    <t>Sporządził</t>
  </si>
  <si>
    <t>Sprawdził:</t>
  </si>
  <si>
    <t>Zatwierdził:</t>
  </si>
  <si>
    <t>Kierownik jednostki podstawowej</t>
  </si>
  <si>
    <t>kalkuowana stawka godzinowa</t>
  </si>
  <si>
    <t>RÓŻNICA</t>
  </si>
  <si>
    <r>
      <t xml:space="preserve">(***) Rok bazowy - zamknięty rok obrachunkowy </t>
    </r>
    <r>
      <rPr>
        <i/>
        <sz val="9"/>
        <color rgb="FFFF0000"/>
        <rFont val="Czcionka tekstu podstawowego"/>
        <charset val="238"/>
      </rPr>
      <t>w okresie raportowym</t>
    </r>
  </si>
  <si>
    <t>Źródło finansowanaia wynagrodzenia pracownika wg umowy o pracę (informacja w celu dokonania przeksięgowania) _______________________________________________________</t>
  </si>
  <si>
    <t>DWR KALKULOWANE  (wypłacane w roku bazowym od kwalifikowalnych składników wynagrodzenia w H2020)</t>
  </si>
  <si>
    <t>DWR PRODUKTYWNE (wypłacane w roku rozliczenia)</t>
  </si>
  <si>
    <t>OFP</t>
  </si>
  <si>
    <t>DWR</t>
  </si>
  <si>
    <t>Wymiar etatu w UW wg umowy o pracę</t>
  </si>
  <si>
    <t>(****) Roczna liczba efektywnych godzin pracy przypadająca na wymiar etatu w UW, tj. 1720 na pełen etat i proporcjonalnie w niepełnym wymiarze czasu pracy, np. 860 godz. przy 1/2 etatu</t>
  </si>
  <si>
    <t xml:space="preserve"> - podsumowanie kosztów rzeczywistych wynagrodzeń w roku …………….  jako podstawa ewentualnej korekty na koniec bieżącego roku obrachunkowego</t>
  </si>
  <si>
    <r>
      <t xml:space="preserve">ubezpieczenie emerytalne </t>
    </r>
    <r>
      <rPr>
        <b/>
        <sz val="8"/>
        <color rgb="FFFF0000"/>
        <rFont val="Calibri"/>
        <family val="2"/>
        <charset val="238"/>
        <scheme val="minor"/>
      </rPr>
      <t>(9,76%)</t>
    </r>
  </si>
  <si>
    <r>
      <t xml:space="preserve">ubezpieczenie rentowe                                </t>
    </r>
    <r>
      <rPr>
        <b/>
        <sz val="8"/>
        <color rgb="FFFF0000"/>
        <rFont val="Calibri"/>
        <family val="2"/>
        <charset val="238"/>
        <scheme val="minor"/>
      </rPr>
      <t>(6,5%)</t>
    </r>
  </si>
  <si>
    <r>
      <t xml:space="preserve">ubezpieczenie wypadkowe </t>
    </r>
    <r>
      <rPr>
        <b/>
        <sz val="8"/>
        <color rgb="FFFF0000"/>
        <rFont val="Calibri"/>
        <family val="2"/>
        <charset val="238"/>
        <scheme val="minor"/>
      </rPr>
      <t>(0,93%)</t>
    </r>
  </si>
  <si>
    <r>
      <t xml:space="preserve">Fundusz Pracy </t>
    </r>
    <r>
      <rPr>
        <b/>
        <sz val="8"/>
        <color rgb="FFFF0000"/>
        <rFont val="Calibri"/>
        <family val="2"/>
        <charset val="238"/>
        <scheme val="minor"/>
      </rPr>
      <t>(2,45%)</t>
    </r>
  </si>
  <si>
    <t xml:space="preserve">Wynagrodzenie podstawowe w danym roku na bazie składników kwalifikowanych** roku bazowego***
zł
</t>
  </si>
  <si>
    <t>Roczna liczba efektywnych godzin pracy przypadająca na wymiar etatu w UW****</t>
  </si>
  <si>
    <t>Okres zatrudnienia w projekcie       (liczba misięcy kalendarzowych w danym roku) &lt; lub = kol. 5</t>
  </si>
  <si>
    <t>Wymiar czasu pracy w projekcie (%) zgodnie ze skierowaniem do pracy w projekcie</t>
  </si>
  <si>
    <t>Wynagrodzenie w projekcie    (kol.6x9)</t>
  </si>
  <si>
    <t>Stawka śr.: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</si>
</sst>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zcionka tekstu podstawowego"/>
      <charset val="238"/>
    </font>
    <font>
      <b/>
      <sz val="8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9"/>
      <color theme="1"/>
      <name val="Czcionka tekstu podstawowego"/>
      <family val="2"/>
      <charset val="238"/>
    </font>
    <font>
      <i/>
      <sz val="9"/>
      <color rgb="FFFF0000"/>
      <name val="Czcionka tekstu podstawowego"/>
      <charset val="238"/>
    </font>
    <font>
      <i/>
      <sz val="11"/>
      <color theme="1"/>
      <name val="Czcionka tekstu podstawowego"/>
      <charset val="238"/>
    </font>
    <font>
      <i/>
      <sz val="10"/>
      <color theme="1"/>
      <name val="Czcionka tekstu podstawowego"/>
      <charset val="238"/>
    </font>
    <font>
      <b/>
      <i/>
      <sz val="9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45">
    <xf numFmtId="0" fontId="0" fillId="0" borderId="0" xfId="0"/>
    <xf numFmtId="4" fontId="6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0" borderId="0" xfId="0" applyFo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0" fillId="0" borderId="0" xfId="0" applyAlignment="1">
      <alignment wrapText="1"/>
    </xf>
    <xf numFmtId="0" fontId="9" fillId="0" borderId="12" xfId="0" applyFont="1" applyBorder="1"/>
    <xf numFmtId="4" fontId="4" fillId="0" borderId="15" xfId="0" applyNumberFormat="1" applyFont="1" applyBorder="1" applyAlignment="1">
      <alignment horizontal="center"/>
    </xf>
    <xf numFmtId="2" fontId="4" fillId="2" borderId="15" xfId="0" applyNumberFormat="1" applyFont="1" applyFill="1" applyBorder="1" applyAlignment="1">
      <alignment horizontal="center" wrapText="1"/>
    </xf>
    <xf numFmtId="0" fontId="10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9" fillId="0" borderId="16" xfId="0" applyFont="1" applyBorder="1"/>
    <xf numFmtId="4" fontId="4" fillId="0" borderId="17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 wrapText="1"/>
    </xf>
    <xf numFmtId="2" fontId="4" fillId="2" borderId="17" xfId="0" applyNumberFormat="1" applyFont="1" applyFill="1" applyBorder="1" applyAlignment="1">
      <alignment horizontal="center" wrapText="1"/>
    </xf>
    <xf numFmtId="4" fontId="4" fillId="2" borderId="17" xfId="0" applyNumberFormat="1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8" fillId="2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1" fillId="0" borderId="4" xfId="0" applyFont="1" applyBorder="1" applyAlignment="1">
      <alignment wrapText="1"/>
    </xf>
    <xf numFmtId="0" fontId="11" fillId="0" borderId="21" xfId="0" applyFont="1" applyBorder="1" applyAlignment="1">
      <alignment horizontal="center" wrapText="1"/>
    </xf>
    <xf numFmtId="0" fontId="12" fillId="0" borderId="0" xfId="0" applyFont="1"/>
    <xf numFmtId="0" fontId="12" fillId="3" borderId="0" xfId="0" applyFont="1" applyFill="1"/>
    <xf numFmtId="10" fontId="12" fillId="3" borderId="0" xfId="0" applyNumberFormat="1" applyFont="1" applyFill="1"/>
    <xf numFmtId="4" fontId="12" fillId="2" borderId="17" xfId="0" applyNumberFormat="1" applyFont="1" applyFill="1" applyBorder="1" applyAlignment="1">
      <alignment horizontal="center" wrapText="1"/>
    </xf>
    <xf numFmtId="4" fontId="12" fillId="2" borderId="18" xfId="0" applyNumberFormat="1" applyFont="1" applyFill="1" applyBorder="1" applyAlignment="1">
      <alignment horizontal="center" wrapText="1"/>
    </xf>
    <xf numFmtId="0" fontId="4" fillId="3" borderId="24" xfId="0" applyNumberFormat="1" applyFont="1" applyFill="1" applyBorder="1" applyAlignment="1">
      <alignment horizontal="center" wrapText="1"/>
    </xf>
    <xf numFmtId="0" fontId="4" fillId="3" borderId="25" xfId="0" applyNumberFormat="1" applyFont="1" applyFill="1" applyBorder="1" applyAlignment="1">
      <alignment horizontal="center" wrapText="1"/>
    </xf>
    <xf numFmtId="3" fontId="12" fillId="3" borderId="17" xfId="0" applyNumberFormat="1" applyFont="1" applyFill="1" applyBorder="1" applyAlignment="1">
      <alignment horizontal="center" wrapText="1"/>
    </xf>
    <xf numFmtId="3" fontId="3" fillId="3" borderId="17" xfId="0" applyNumberFormat="1" applyFont="1" applyFill="1" applyBorder="1" applyAlignment="1">
      <alignment horizontal="center"/>
    </xf>
    <xf numFmtId="9" fontId="3" fillId="3" borderId="17" xfId="0" applyNumberFormat="1" applyFont="1" applyFill="1" applyBorder="1" applyAlignment="1">
      <alignment horizontal="center"/>
    </xf>
    <xf numFmtId="9" fontId="3" fillId="3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4" fontId="3" fillId="0" borderId="14" xfId="0" applyNumberFormat="1" applyFont="1" applyBorder="1" applyAlignment="1">
      <alignment horizontal="right"/>
    </xf>
    <xf numFmtId="0" fontId="0" fillId="0" borderId="0" xfId="0" applyFont="1"/>
    <xf numFmtId="4" fontId="2" fillId="0" borderId="19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12" fillId="0" borderId="17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 horizontal="left" wrapText="1"/>
    </xf>
    <xf numFmtId="4" fontId="16" fillId="0" borderId="0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left" wrapText="1"/>
    </xf>
    <xf numFmtId="4" fontId="8" fillId="0" borderId="26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right" wrapText="1"/>
    </xf>
    <xf numFmtId="4" fontId="8" fillId="0" borderId="26" xfId="0" applyNumberFormat="1" applyFont="1" applyBorder="1" applyAlignment="1">
      <alignment horizontal="right"/>
    </xf>
    <xf numFmtId="4" fontId="12" fillId="2" borderId="26" xfId="0" applyNumberFormat="1" applyFont="1" applyFill="1" applyBorder="1" applyAlignment="1">
      <alignment horizontal="center" wrapText="1"/>
    </xf>
    <xf numFmtId="4" fontId="12" fillId="0" borderId="26" xfId="0" applyNumberFormat="1" applyFont="1" applyFill="1" applyBorder="1" applyAlignment="1">
      <alignment horizontal="center" wrapText="1"/>
    </xf>
    <xf numFmtId="4" fontId="2" fillId="0" borderId="26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8" fillId="2" borderId="6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wrapText="1"/>
    </xf>
    <xf numFmtId="4" fontId="7" fillId="0" borderId="26" xfId="0" applyNumberFormat="1" applyFont="1" applyBorder="1" applyAlignment="1">
      <alignment horizontal="left" wrapText="1"/>
    </xf>
    <xf numFmtId="4" fontId="7" fillId="0" borderId="26" xfId="0" applyNumberFormat="1" applyFont="1" applyBorder="1" applyAlignment="1">
      <alignment horizontal="right" wrapText="1"/>
    </xf>
    <xf numFmtId="4" fontId="7" fillId="0" borderId="26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center"/>
    </xf>
    <xf numFmtId="4" fontId="13" fillId="2" borderId="26" xfId="0" applyNumberFormat="1" applyFont="1" applyFill="1" applyBorder="1" applyAlignment="1">
      <alignment horizontal="center" wrapText="1"/>
    </xf>
    <xf numFmtId="4" fontId="13" fillId="0" borderId="26" xfId="0" applyNumberFormat="1" applyFont="1" applyFill="1" applyBorder="1" applyAlignment="1">
      <alignment horizontal="center" wrapText="1"/>
    </xf>
    <xf numFmtId="4" fontId="7" fillId="0" borderId="0" xfId="0" applyNumberFormat="1" applyFont="1" applyBorder="1" applyAlignment="1">
      <alignment horizontal="left" wrapText="1"/>
    </xf>
    <xf numFmtId="4" fontId="7" fillId="0" borderId="0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0" fontId="4" fillId="3" borderId="30" xfId="0" applyNumberFormat="1" applyFont="1" applyFill="1" applyBorder="1" applyAlignment="1">
      <alignment horizontal="center" wrapText="1"/>
    </xf>
    <xf numFmtId="4" fontId="4" fillId="0" borderId="31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 wrapText="1"/>
    </xf>
    <xf numFmtId="3" fontId="12" fillId="3" borderId="31" xfId="0" applyNumberFormat="1" applyFont="1" applyFill="1" applyBorder="1" applyAlignment="1">
      <alignment horizontal="center" wrapText="1"/>
    </xf>
    <xf numFmtId="2" fontId="4" fillId="2" borderId="31" xfId="0" applyNumberFormat="1" applyFont="1" applyFill="1" applyBorder="1" applyAlignment="1">
      <alignment horizontal="center" wrapText="1"/>
    </xf>
    <xf numFmtId="9" fontId="3" fillId="3" borderId="31" xfId="0" applyNumberFormat="1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 wrapText="1"/>
    </xf>
    <xf numFmtId="4" fontId="3" fillId="0" borderId="32" xfId="0" applyNumberFormat="1" applyFont="1" applyBorder="1" applyAlignment="1">
      <alignment horizontal="right"/>
    </xf>
    <xf numFmtId="0" fontId="4" fillId="3" borderId="29" xfId="0" applyNumberFormat="1" applyFont="1" applyFill="1" applyBorder="1" applyAlignment="1">
      <alignment horizontal="center" wrapText="1"/>
    </xf>
    <xf numFmtId="4" fontId="4" fillId="0" borderId="28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 wrapText="1"/>
    </xf>
    <xf numFmtId="3" fontId="12" fillId="3" borderId="27" xfId="0" applyNumberFormat="1" applyFont="1" applyFill="1" applyBorder="1" applyAlignment="1">
      <alignment horizontal="center" wrapText="1"/>
    </xf>
    <xf numFmtId="2" fontId="4" fillId="2" borderId="28" xfId="0" applyNumberFormat="1" applyFont="1" applyFill="1" applyBorder="1" applyAlignment="1">
      <alignment horizontal="center" wrapText="1"/>
    </xf>
    <xf numFmtId="9" fontId="3" fillId="3" borderId="28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right"/>
    </xf>
    <xf numFmtId="164" fontId="14" fillId="0" borderId="34" xfId="0" applyNumberFormat="1" applyFont="1" applyBorder="1"/>
    <xf numFmtId="164" fontId="14" fillId="0" borderId="27" xfId="0" applyNumberFormat="1" applyFont="1" applyBorder="1"/>
    <xf numFmtId="164" fontId="14" fillId="0" borderId="35" xfId="0" applyNumberFormat="1" applyFont="1" applyBorder="1"/>
    <xf numFmtId="164" fontId="4" fillId="2" borderId="13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4" fontId="7" fillId="0" borderId="36" xfId="0" applyNumberFormat="1" applyFont="1" applyBorder="1" applyAlignment="1">
      <alignment horizontal="right" wrapText="1"/>
    </xf>
    <xf numFmtId="4" fontId="7" fillId="0" borderId="36" xfId="0" applyNumberFormat="1" applyFont="1" applyBorder="1" applyAlignment="1">
      <alignment horizontal="right"/>
    </xf>
    <xf numFmtId="0" fontId="17" fillId="0" borderId="0" xfId="0" applyFont="1"/>
    <xf numFmtId="0" fontId="4" fillId="0" borderId="0" xfId="0" applyFont="1" applyBorder="1"/>
    <xf numFmtId="0" fontId="1" fillId="0" borderId="0" xfId="0" applyFont="1"/>
    <xf numFmtId="3" fontId="4" fillId="0" borderId="0" xfId="0" applyNumberFormat="1" applyFont="1"/>
    <xf numFmtId="0" fontId="8" fillId="0" borderId="0" xfId="0" applyFont="1" applyBorder="1"/>
    <xf numFmtId="0" fontId="18" fillId="0" borderId="0" xfId="0" applyFont="1"/>
    <xf numFmtId="0" fontId="21" fillId="0" borderId="0" xfId="0" applyFont="1" applyAlignment="1"/>
    <xf numFmtId="0" fontId="20" fillId="0" borderId="0" xfId="0" applyFont="1"/>
    <xf numFmtId="0" fontId="22" fillId="0" borderId="0" xfId="0" applyFont="1"/>
    <xf numFmtId="4" fontId="8" fillId="0" borderId="0" xfId="0" applyNumberFormat="1" applyFont="1" applyBorder="1" applyAlignment="1">
      <alignment horizontal="right"/>
    </xf>
    <xf numFmtId="4" fontId="6" fillId="0" borderId="13" xfId="0" applyNumberFormat="1" applyFont="1" applyBorder="1"/>
    <xf numFmtId="4" fontId="23" fillId="0" borderId="13" xfId="0" applyNumberFormat="1" applyFont="1" applyBorder="1"/>
    <xf numFmtId="4" fontId="6" fillId="0" borderId="0" xfId="0" applyNumberFormat="1" applyFont="1" applyAlignment="1">
      <alignment wrapText="1"/>
    </xf>
    <xf numFmtId="164" fontId="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12" fillId="3" borderId="17" xfId="0" applyNumberFormat="1" applyFont="1" applyFill="1" applyBorder="1" applyAlignment="1">
      <alignment horizontal="center" wrapText="1"/>
    </xf>
    <xf numFmtId="3" fontId="3" fillId="0" borderId="15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 wrapTex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6" fillId="0" borderId="0" xfId="0" applyNumberFormat="1" applyFont="1" applyAlignment="1">
      <alignment wrapText="1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4" borderId="37" xfId="0" applyNumberFormat="1" applyFont="1" applyFill="1" applyBorder="1" applyAlignment="1">
      <alignment horizontal="center" wrapText="1"/>
    </xf>
    <xf numFmtId="0" fontId="4" fillId="4" borderId="38" xfId="0" applyNumberFormat="1" applyFont="1" applyFill="1" applyBorder="1" applyAlignment="1">
      <alignment horizontal="center" wrapText="1"/>
    </xf>
    <xf numFmtId="0" fontId="4" fillId="4" borderId="12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 horizontal="left" wrapText="1"/>
    </xf>
    <xf numFmtId="4" fontId="6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4" fontId="4" fillId="2" borderId="21" xfId="0" applyNumberFormat="1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9"/>
  <sheetViews>
    <sheetView tabSelected="1" zoomScale="90" zoomScaleNormal="90" workbookViewId="0">
      <selection activeCell="Q19" sqref="Q19"/>
    </sheetView>
  </sheetViews>
  <sheetFormatPr defaultRowHeight="14.25"/>
  <cols>
    <col min="1" max="1" width="19.625" customWidth="1"/>
    <col min="2" max="2" width="6.25" customWidth="1"/>
    <col min="3" max="3" width="12.75" customWidth="1"/>
    <col min="4" max="5" width="10.125" customWidth="1"/>
    <col min="6" max="6" width="11.5" customWidth="1"/>
    <col min="7" max="8" width="11" customWidth="1"/>
    <col min="9" max="9" width="10.25" customWidth="1"/>
    <col min="10" max="10" width="10.75" customWidth="1"/>
    <col min="11" max="11" width="10.125" customWidth="1"/>
    <col min="12" max="12" width="11.25" customWidth="1"/>
    <col min="13" max="13" width="9.75" customWidth="1"/>
    <col min="14" max="14" width="8.375" customWidth="1"/>
    <col min="15" max="15" width="11.625" customWidth="1"/>
  </cols>
  <sheetData>
    <row r="1" spans="1:15" ht="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3" t="s">
        <v>47</v>
      </c>
      <c r="O1" s="18"/>
    </row>
    <row r="2" spans="1:15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 t="s">
        <v>16</v>
      </c>
      <c r="O2" s="18"/>
    </row>
    <row r="3" spans="1:15" ht="15">
      <c r="A3" s="20" t="s">
        <v>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 t="s">
        <v>11</v>
      </c>
      <c r="O3" s="18"/>
    </row>
    <row r="4" spans="1:15" ht="15">
      <c r="A4" s="20" t="s">
        <v>13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5">
      <c r="A5" s="142" t="s">
        <v>12</v>
      </c>
      <c r="B5" s="142"/>
      <c r="C5" s="142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">
      <c r="A6" s="47" t="s">
        <v>14</v>
      </c>
      <c r="B6" s="47"/>
      <c r="C6" s="47"/>
      <c r="D6" s="18"/>
      <c r="E6" s="18"/>
      <c r="F6" s="18"/>
      <c r="G6" s="18"/>
      <c r="H6" s="18"/>
      <c r="O6" s="18"/>
    </row>
    <row r="7" spans="1:15" ht="15">
      <c r="A7" s="142" t="s">
        <v>4</v>
      </c>
      <c r="B7" s="142"/>
      <c r="C7" s="142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5">
      <c r="A8" s="142" t="s">
        <v>5</v>
      </c>
      <c r="B8" s="142"/>
      <c r="C8" s="142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9.75" customHeight="1">
      <c r="A9" s="47"/>
      <c r="B9" s="47"/>
      <c r="C9" s="4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>
      <c r="A10" s="143" t="s">
        <v>15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</row>
    <row r="11" spans="1:15" ht="15">
      <c r="A11" s="143" t="s">
        <v>66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</row>
    <row r="12" spans="1:15" ht="1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ht="1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15">
      <c r="A14" s="49" t="s">
        <v>20</v>
      </c>
      <c r="B14" s="48"/>
      <c r="D14" s="48"/>
      <c r="E14" s="48"/>
      <c r="F14" s="48"/>
      <c r="G14" s="48"/>
      <c r="H14" s="48"/>
      <c r="I14" s="48"/>
      <c r="J14" s="48"/>
      <c r="K14" s="36" t="s">
        <v>19</v>
      </c>
      <c r="L14" s="5"/>
      <c r="M14" s="5"/>
      <c r="N14" s="37">
        <v>2015</v>
      </c>
      <c r="O14" s="38">
        <v>0.19639999999999999</v>
      </c>
    </row>
    <row r="15" spans="1:15" ht="25.5" customHeight="1">
      <c r="A15" s="49" t="s">
        <v>59</v>
      </c>
      <c r="B15" s="97"/>
      <c r="D15" s="97"/>
      <c r="E15" s="97"/>
      <c r="F15" s="97"/>
      <c r="G15" s="97"/>
      <c r="H15" s="97"/>
      <c r="I15" s="97"/>
      <c r="J15" s="97"/>
      <c r="K15" s="36"/>
      <c r="L15" s="5"/>
      <c r="M15" s="5"/>
      <c r="N15" s="5"/>
      <c r="O15" s="5"/>
    </row>
    <row r="16" spans="1:15" ht="15.75" thickBo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20" ht="18.75" customHeight="1" thickBot="1">
      <c r="A17" s="134" t="s">
        <v>21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6"/>
      <c r="T17" s="31"/>
    </row>
    <row r="18" spans="1:20" ht="18.75" customHeight="1" thickBot="1">
      <c r="A18" s="127" t="s">
        <v>0</v>
      </c>
      <c r="B18" s="129" t="s">
        <v>64</v>
      </c>
      <c r="C18" s="129" t="s">
        <v>71</v>
      </c>
      <c r="D18" s="127" t="s">
        <v>72</v>
      </c>
      <c r="E18" s="129" t="s">
        <v>17</v>
      </c>
      <c r="F18" s="127" t="s">
        <v>10</v>
      </c>
      <c r="G18" s="127" t="s">
        <v>73</v>
      </c>
      <c r="H18" s="129" t="s">
        <v>74</v>
      </c>
      <c r="I18" s="127" t="s">
        <v>18</v>
      </c>
      <c r="J18" s="131" t="s">
        <v>75</v>
      </c>
      <c r="K18" s="122" t="s">
        <v>6</v>
      </c>
      <c r="L18" s="123"/>
      <c r="M18" s="123"/>
      <c r="N18" s="124"/>
      <c r="O18" s="125" t="s">
        <v>35</v>
      </c>
      <c r="P18" s="14"/>
      <c r="Q18" s="14"/>
      <c r="R18" s="14"/>
      <c r="S18" s="14"/>
    </row>
    <row r="19" spans="1:20" ht="78.75" customHeight="1" thickBot="1">
      <c r="A19" s="128"/>
      <c r="B19" s="130"/>
      <c r="C19" s="130"/>
      <c r="D19" s="128"/>
      <c r="E19" s="130"/>
      <c r="F19" s="128"/>
      <c r="G19" s="128"/>
      <c r="H19" s="130"/>
      <c r="I19" s="128"/>
      <c r="J19" s="132"/>
      <c r="K19" s="114" t="s">
        <v>67</v>
      </c>
      <c r="L19" s="115" t="s">
        <v>68</v>
      </c>
      <c r="M19" s="115" t="s">
        <v>69</v>
      </c>
      <c r="N19" s="116" t="s">
        <v>70</v>
      </c>
      <c r="O19" s="126"/>
    </row>
    <row r="20" spans="1:20" ht="15" hidden="1" customHeight="1" thickBot="1">
      <c r="A20" s="12"/>
      <c r="B20" s="12"/>
      <c r="C20" s="7"/>
      <c r="D20" s="7"/>
      <c r="E20" s="34"/>
      <c r="F20" s="7"/>
      <c r="G20" s="7"/>
      <c r="H20" s="7"/>
      <c r="I20" s="7"/>
      <c r="J20" s="7"/>
      <c r="K20" s="8" t="s">
        <v>7</v>
      </c>
      <c r="L20" s="8"/>
      <c r="M20" s="9" t="s">
        <v>8</v>
      </c>
      <c r="N20" s="8" t="s">
        <v>9</v>
      </c>
      <c r="O20" s="15"/>
    </row>
    <row r="21" spans="1:20" ht="15" hidden="1" customHeight="1" thickBot="1">
      <c r="A21" s="13"/>
      <c r="B21" s="12"/>
      <c r="C21" s="7"/>
      <c r="D21" s="7"/>
      <c r="E21" s="34"/>
      <c r="F21" s="7"/>
      <c r="G21" s="7"/>
      <c r="H21" s="7"/>
      <c r="I21" s="7"/>
      <c r="J21" s="7"/>
      <c r="K21" s="6" t="s">
        <v>1</v>
      </c>
      <c r="L21" s="6"/>
      <c r="M21" s="11" t="s">
        <v>1</v>
      </c>
      <c r="N21" s="10" t="s">
        <v>1</v>
      </c>
      <c r="O21" s="21"/>
    </row>
    <row r="22" spans="1:20" ht="15" thickBot="1">
      <c r="A22" s="26">
        <v>1</v>
      </c>
      <c r="B22" s="27">
        <v>2</v>
      </c>
      <c r="C22" s="28">
        <v>3</v>
      </c>
      <c r="D22" s="28">
        <v>4</v>
      </c>
      <c r="E22" s="35">
        <v>5</v>
      </c>
      <c r="F22" s="28">
        <v>6</v>
      </c>
      <c r="G22" s="28" t="s">
        <v>42</v>
      </c>
      <c r="H22" s="28">
        <v>8</v>
      </c>
      <c r="I22" s="28" t="s">
        <v>43</v>
      </c>
      <c r="J22" s="28">
        <v>10</v>
      </c>
      <c r="K22" s="28">
        <v>11</v>
      </c>
      <c r="L22" s="28">
        <v>12</v>
      </c>
      <c r="M22" s="30">
        <v>13</v>
      </c>
      <c r="N22" s="29">
        <v>14</v>
      </c>
      <c r="O22" s="30">
        <v>15</v>
      </c>
    </row>
    <row r="23" spans="1:20" ht="15">
      <c r="A23" s="110" t="s">
        <v>56</v>
      </c>
      <c r="B23" s="41"/>
      <c r="C23" s="22"/>
      <c r="D23" s="23">
        <f>1720*B23</f>
        <v>0</v>
      </c>
      <c r="E23" s="43"/>
      <c r="F23" s="24" t="e">
        <f>PRODUCT(C23,1/D23)</f>
        <v>#DIV/0!</v>
      </c>
      <c r="G23" s="44"/>
      <c r="H23" s="45"/>
      <c r="I23" s="25" t="e">
        <f>(D23/E23)*G23*H23</f>
        <v>#DIV/0!</v>
      </c>
      <c r="J23" s="25" t="e">
        <f>PRODUCT(F23*I23)</f>
        <v>#DIV/0!</v>
      </c>
      <c r="K23" s="39" t="e">
        <f>J23*9.76%</f>
        <v>#DIV/0!</v>
      </c>
      <c r="L23" s="54" t="e">
        <f>J23*6.5%</f>
        <v>#DIV/0!</v>
      </c>
      <c r="M23" s="39" t="e">
        <f>J23*0.93%</f>
        <v>#DIV/0!</v>
      </c>
      <c r="N23" s="40" t="e">
        <f>J23*2.45%</f>
        <v>#DIV/0!</v>
      </c>
      <c r="O23" s="52" t="e">
        <f>+J23+K23+L23+M23+N23</f>
        <v>#DIV/0!</v>
      </c>
    </row>
    <row r="24" spans="1:20">
      <c r="A24" s="50" t="s">
        <v>22</v>
      </c>
      <c r="B24" s="137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9"/>
    </row>
    <row r="25" spans="1:20" ht="15">
      <c r="A25" s="50" t="s">
        <v>34</v>
      </c>
      <c r="B25" s="41"/>
      <c r="C25" s="16"/>
      <c r="D25" s="23">
        <f t="shared" ref="D25" si="0">(1720*B25)/12</f>
        <v>0</v>
      </c>
      <c r="E25" s="117"/>
      <c r="F25" s="24" t="e">
        <f t="shared" ref="F25" si="1">PRODUCT(C25,1/D25)</f>
        <v>#DIV/0!</v>
      </c>
      <c r="G25" s="118"/>
      <c r="H25" s="46"/>
      <c r="I25" s="25">
        <f>(D25*E25)*H25</f>
        <v>0</v>
      </c>
      <c r="J25" s="25" t="e">
        <f t="shared" ref="J25" si="2">PRODUCT(F25*I25)</f>
        <v>#DIV/0!</v>
      </c>
      <c r="K25" s="39" t="e">
        <f t="shared" ref="K25:K36" si="3">J25*9.76%</f>
        <v>#DIV/0!</v>
      </c>
      <c r="L25" s="54" t="e">
        <f t="shared" ref="L25" si="4">J25*6.5%</f>
        <v>#DIV/0!</v>
      </c>
      <c r="M25" s="39" t="e">
        <f t="shared" ref="M25" si="5">J25*0.93%</f>
        <v>#DIV/0!</v>
      </c>
      <c r="N25" s="40" t="e">
        <f t="shared" ref="N25" si="6">J25*2.45%</f>
        <v>#DIV/0!</v>
      </c>
      <c r="O25" s="52" t="e">
        <f t="shared" ref="O25" si="7">+J25+K25+L25+M25+N25</f>
        <v>#DIV/0!</v>
      </c>
    </row>
    <row r="26" spans="1:20" ht="15">
      <c r="A26" s="50" t="s">
        <v>23</v>
      </c>
      <c r="B26" s="41"/>
      <c r="C26" s="16"/>
      <c r="D26" s="23">
        <f t="shared" ref="D26" si="8">(1720*B26)/12</f>
        <v>0</v>
      </c>
      <c r="E26" s="117"/>
      <c r="F26" s="24" t="e">
        <f t="shared" ref="F26" si="9">PRODUCT(C26,1/D26)</f>
        <v>#DIV/0!</v>
      </c>
      <c r="G26" s="118"/>
      <c r="H26" s="46"/>
      <c r="I26" s="25">
        <f>(D26*E26)*H26</f>
        <v>0</v>
      </c>
      <c r="J26" s="25" t="e">
        <f t="shared" ref="J26" si="10">PRODUCT(F26*I26)</f>
        <v>#DIV/0!</v>
      </c>
      <c r="K26" s="39" t="e">
        <f t="shared" si="3"/>
        <v>#DIV/0!</v>
      </c>
      <c r="L26" s="54" t="e">
        <f t="shared" ref="L26" si="11">J26*6.5%</f>
        <v>#DIV/0!</v>
      </c>
      <c r="M26" s="39" t="e">
        <f t="shared" ref="M26" si="12">J26*0.93%</f>
        <v>#DIV/0!</v>
      </c>
      <c r="N26" s="40" t="e">
        <f t="shared" ref="N26" si="13">J26*2.45%</f>
        <v>#DIV/0!</v>
      </c>
      <c r="O26" s="52" t="e">
        <f t="shared" ref="O26" si="14">+J26+K26+L26+M26+N26</f>
        <v>#DIV/0!</v>
      </c>
    </row>
    <row r="27" spans="1:20" ht="15">
      <c r="A27" s="50" t="s">
        <v>24</v>
      </c>
      <c r="B27" s="41"/>
      <c r="C27" s="16"/>
      <c r="D27" s="23">
        <f t="shared" ref="D27:D36" si="15">(1720*B27)/12</f>
        <v>0</v>
      </c>
      <c r="E27" s="117"/>
      <c r="F27" s="24" t="e">
        <f t="shared" ref="F27:F36" si="16">PRODUCT(C27,1/D27)</f>
        <v>#DIV/0!</v>
      </c>
      <c r="G27" s="118"/>
      <c r="H27" s="46"/>
      <c r="I27" s="25">
        <f t="shared" ref="I27:I36" si="17">(D27*E27)*H27</f>
        <v>0</v>
      </c>
      <c r="J27" s="25" t="e">
        <f t="shared" ref="J27:J36" si="18">PRODUCT(F27*I27)</f>
        <v>#DIV/0!</v>
      </c>
      <c r="K27" s="39" t="e">
        <f t="shared" si="3"/>
        <v>#DIV/0!</v>
      </c>
      <c r="L27" s="54" t="e">
        <f t="shared" ref="L27:L36" si="19">J27*6.5%</f>
        <v>#DIV/0!</v>
      </c>
      <c r="M27" s="39" t="e">
        <f t="shared" ref="M27:M36" si="20">J27*0.93%</f>
        <v>#DIV/0!</v>
      </c>
      <c r="N27" s="40" t="e">
        <f t="shared" ref="N27:N36" si="21">J27*2.45%</f>
        <v>#DIV/0!</v>
      </c>
      <c r="O27" s="52" t="e">
        <f t="shared" ref="O27:O36" si="22">+J27+K27+L27+M27+N27</f>
        <v>#DIV/0!</v>
      </c>
    </row>
    <row r="28" spans="1:20" ht="15">
      <c r="A28" s="50" t="s">
        <v>25</v>
      </c>
      <c r="B28" s="41"/>
      <c r="C28" s="16"/>
      <c r="D28" s="23">
        <f t="shared" si="15"/>
        <v>0</v>
      </c>
      <c r="E28" s="117"/>
      <c r="F28" s="24" t="e">
        <f t="shared" si="16"/>
        <v>#DIV/0!</v>
      </c>
      <c r="G28" s="118"/>
      <c r="H28" s="46"/>
      <c r="I28" s="25">
        <f t="shared" si="17"/>
        <v>0</v>
      </c>
      <c r="J28" s="25" t="e">
        <f t="shared" si="18"/>
        <v>#DIV/0!</v>
      </c>
      <c r="K28" s="39" t="e">
        <f t="shared" si="3"/>
        <v>#DIV/0!</v>
      </c>
      <c r="L28" s="54" t="e">
        <f t="shared" si="19"/>
        <v>#DIV/0!</v>
      </c>
      <c r="M28" s="39" t="e">
        <f t="shared" si="20"/>
        <v>#DIV/0!</v>
      </c>
      <c r="N28" s="40" t="e">
        <f t="shared" si="21"/>
        <v>#DIV/0!</v>
      </c>
      <c r="O28" s="52" t="e">
        <f t="shared" si="22"/>
        <v>#DIV/0!</v>
      </c>
    </row>
    <row r="29" spans="1:20" ht="15">
      <c r="A29" s="50" t="s">
        <v>26</v>
      </c>
      <c r="B29" s="41"/>
      <c r="C29" s="16"/>
      <c r="D29" s="23">
        <f t="shared" si="15"/>
        <v>0</v>
      </c>
      <c r="E29" s="117"/>
      <c r="F29" s="24" t="e">
        <f t="shared" si="16"/>
        <v>#DIV/0!</v>
      </c>
      <c r="G29" s="118"/>
      <c r="H29" s="46"/>
      <c r="I29" s="25">
        <f t="shared" si="17"/>
        <v>0</v>
      </c>
      <c r="J29" s="25" t="e">
        <f t="shared" si="18"/>
        <v>#DIV/0!</v>
      </c>
      <c r="K29" s="39" t="e">
        <f t="shared" si="3"/>
        <v>#DIV/0!</v>
      </c>
      <c r="L29" s="54" t="e">
        <f t="shared" si="19"/>
        <v>#DIV/0!</v>
      </c>
      <c r="M29" s="39" t="e">
        <f t="shared" si="20"/>
        <v>#DIV/0!</v>
      </c>
      <c r="N29" s="40" t="e">
        <f t="shared" si="21"/>
        <v>#DIV/0!</v>
      </c>
      <c r="O29" s="52" t="e">
        <f t="shared" si="22"/>
        <v>#DIV/0!</v>
      </c>
    </row>
    <row r="30" spans="1:20" ht="15">
      <c r="A30" s="50" t="s">
        <v>27</v>
      </c>
      <c r="B30" s="41"/>
      <c r="C30" s="16"/>
      <c r="D30" s="23">
        <f t="shared" si="15"/>
        <v>0</v>
      </c>
      <c r="E30" s="117"/>
      <c r="F30" s="24" t="e">
        <f t="shared" si="16"/>
        <v>#DIV/0!</v>
      </c>
      <c r="G30" s="118"/>
      <c r="H30" s="46"/>
      <c r="I30" s="25">
        <f t="shared" si="17"/>
        <v>0</v>
      </c>
      <c r="J30" s="25" t="e">
        <f t="shared" si="18"/>
        <v>#DIV/0!</v>
      </c>
      <c r="K30" s="39" t="e">
        <f t="shared" si="3"/>
        <v>#DIV/0!</v>
      </c>
      <c r="L30" s="54" t="e">
        <f t="shared" si="19"/>
        <v>#DIV/0!</v>
      </c>
      <c r="M30" s="39" t="e">
        <f t="shared" si="20"/>
        <v>#DIV/0!</v>
      </c>
      <c r="N30" s="40" t="e">
        <f t="shared" si="21"/>
        <v>#DIV/0!</v>
      </c>
      <c r="O30" s="52" t="e">
        <f t="shared" si="22"/>
        <v>#DIV/0!</v>
      </c>
    </row>
    <row r="31" spans="1:20" ht="15">
      <c r="A31" s="50" t="s">
        <v>28</v>
      </c>
      <c r="B31" s="41"/>
      <c r="C31" s="16"/>
      <c r="D31" s="23">
        <f t="shared" si="15"/>
        <v>0</v>
      </c>
      <c r="E31" s="117"/>
      <c r="F31" s="24" t="e">
        <f t="shared" si="16"/>
        <v>#DIV/0!</v>
      </c>
      <c r="G31" s="118"/>
      <c r="H31" s="46"/>
      <c r="I31" s="25">
        <f t="shared" si="17"/>
        <v>0</v>
      </c>
      <c r="J31" s="25" t="e">
        <f t="shared" si="18"/>
        <v>#DIV/0!</v>
      </c>
      <c r="K31" s="39" t="e">
        <f t="shared" si="3"/>
        <v>#DIV/0!</v>
      </c>
      <c r="L31" s="54" t="e">
        <f t="shared" si="19"/>
        <v>#DIV/0!</v>
      </c>
      <c r="M31" s="39" t="e">
        <f t="shared" si="20"/>
        <v>#DIV/0!</v>
      </c>
      <c r="N31" s="40" t="e">
        <f t="shared" si="21"/>
        <v>#DIV/0!</v>
      </c>
      <c r="O31" s="52" t="e">
        <f t="shared" si="22"/>
        <v>#DIV/0!</v>
      </c>
    </row>
    <row r="32" spans="1:20" ht="15">
      <c r="A32" s="50" t="s">
        <v>29</v>
      </c>
      <c r="B32" s="41"/>
      <c r="C32" s="16"/>
      <c r="D32" s="23">
        <f t="shared" si="15"/>
        <v>0</v>
      </c>
      <c r="E32" s="117"/>
      <c r="F32" s="24" t="e">
        <f t="shared" si="16"/>
        <v>#DIV/0!</v>
      </c>
      <c r="G32" s="118"/>
      <c r="H32" s="46"/>
      <c r="I32" s="25">
        <f t="shared" si="17"/>
        <v>0</v>
      </c>
      <c r="J32" s="25" t="e">
        <f t="shared" si="18"/>
        <v>#DIV/0!</v>
      </c>
      <c r="K32" s="39" t="e">
        <f t="shared" si="3"/>
        <v>#DIV/0!</v>
      </c>
      <c r="L32" s="54" t="e">
        <f t="shared" si="19"/>
        <v>#DIV/0!</v>
      </c>
      <c r="M32" s="39" t="e">
        <f t="shared" si="20"/>
        <v>#DIV/0!</v>
      </c>
      <c r="N32" s="40" t="e">
        <f t="shared" si="21"/>
        <v>#DIV/0!</v>
      </c>
      <c r="O32" s="52" t="e">
        <f t="shared" si="22"/>
        <v>#DIV/0!</v>
      </c>
    </row>
    <row r="33" spans="1:20" ht="15">
      <c r="A33" s="50" t="s">
        <v>30</v>
      </c>
      <c r="B33" s="41"/>
      <c r="C33" s="16"/>
      <c r="D33" s="23">
        <f t="shared" si="15"/>
        <v>0</v>
      </c>
      <c r="E33" s="117"/>
      <c r="F33" s="24" t="e">
        <f t="shared" si="16"/>
        <v>#DIV/0!</v>
      </c>
      <c r="G33" s="118"/>
      <c r="H33" s="46"/>
      <c r="I33" s="25">
        <f t="shared" si="17"/>
        <v>0</v>
      </c>
      <c r="J33" s="25" t="e">
        <f t="shared" si="18"/>
        <v>#DIV/0!</v>
      </c>
      <c r="K33" s="39" t="e">
        <f t="shared" si="3"/>
        <v>#DIV/0!</v>
      </c>
      <c r="L33" s="54" t="e">
        <f t="shared" si="19"/>
        <v>#DIV/0!</v>
      </c>
      <c r="M33" s="39" t="e">
        <f t="shared" si="20"/>
        <v>#DIV/0!</v>
      </c>
      <c r="N33" s="40" t="e">
        <f t="shared" si="21"/>
        <v>#DIV/0!</v>
      </c>
      <c r="O33" s="52" t="e">
        <f t="shared" si="22"/>
        <v>#DIV/0!</v>
      </c>
    </row>
    <row r="34" spans="1:20" ht="15">
      <c r="A34" s="50" t="s">
        <v>31</v>
      </c>
      <c r="B34" s="41"/>
      <c r="C34" s="16"/>
      <c r="D34" s="23">
        <f t="shared" si="15"/>
        <v>0</v>
      </c>
      <c r="E34" s="117"/>
      <c r="F34" s="24" t="e">
        <f t="shared" si="16"/>
        <v>#DIV/0!</v>
      </c>
      <c r="G34" s="118"/>
      <c r="H34" s="46"/>
      <c r="I34" s="25">
        <f t="shared" si="17"/>
        <v>0</v>
      </c>
      <c r="J34" s="25" t="e">
        <f t="shared" si="18"/>
        <v>#DIV/0!</v>
      </c>
      <c r="K34" s="39" t="e">
        <f t="shared" si="3"/>
        <v>#DIV/0!</v>
      </c>
      <c r="L34" s="54" t="e">
        <f t="shared" si="19"/>
        <v>#DIV/0!</v>
      </c>
      <c r="M34" s="39" t="e">
        <f t="shared" si="20"/>
        <v>#DIV/0!</v>
      </c>
      <c r="N34" s="40" t="e">
        <f t="shared" si="21"/>
        <v>#DIV/0!</v>
      </c>
      <c r="O34" s="52" t="e">
        <f t="shared" si="22"/>
        <v>#DIV/0!</v>
      </c>
    </row>
    <row r="35" spans="1:20" ht="15">
      <c r="A35" s="50" t="s">
        <v>32</v>
      </c>
      <c r="B35" s="41"/>
      <c r="C35" s="16"/>
      <c r="D35" s="23">
        <f t="shared" si="15"/>
        <v>0</v>
      </c>
      <c r="E35" s="117"/>
      <c r="F35" s="24" t="e">
        <f t="shared" si="16"/>
        <v>#DIV/0!</v>
      </c>
      <c r="G35" s="118"/>
      <c r="H35" s="46"/>
      <c r="I35" s="25">
        <f t="shared" si="17"/>
        <v>0</v>
      </c>
      <c r="J35" s="25" t="e">
        <f t="shared" si="18"/>
        <v>#DIV/0!</v>
      </c>
      <c r="K35" s="39" t="e">
        <f t="shared" si="3"/>
        <v>#DIV/0!</v>
      </c>
      <c r="L35" s="54" t="e">
        <f t="shared" si="19"/>
        <v>#DIV/0!</v>
      </c>
      <c r="M35" s="39" t="e">
        <f t="shared" si="20"/>
        <v>#DIV/0!</v>
      </c>
      <c r="N35" s="40" t="e">
        <f t="shared" si="21"/>
        <v>#DIV/0!</v>
      </c>
      <c r="O35" s="52" t="e">
        <f t="shared" si="22"/>
        <v>#DIV/0!</v>
      </c>
    </row>
    <row r="36" spans="1:20" ht="15.75" thickBot="1">
      <c r="A36" s="50" t="s">
        <v>33</v>
      </c>
      <c r="B36" s="41"/>
      <c r="C36" s="16"/>
      <c r="D36" s="23">
        <f t="shared" si="15"/>
        <v>0</v>
      </c>
      <c r="E36" s="117"/>
      <c r="F36" s="24" t="e">
        <f t="shared" si="16"/>
        <v>#DIV/0!</v>
      </c>
      <c r="G36" s="118"/>
      <c r="H36" s="46"/>
      <c r="I36" s="25">
        <f t="shared" si="17"/>
        <v>0</v>
      </c>
      <c r="J36" s="25" t="e">
        <f t="shared" si="18"/>
        <v>#DIV/0!</v>
      </c>
      <c r="K36" s="39" t="e">
        <f t="shared" si="3"/>
        <v>#DIV/0!</v>
      </c>
      <c r="L36" s="54" t="e">
        <f t="shared" si="19"/>
        <v>#DIV/0!</v>
      </c>
      <c r="M36" s="39" t="e">
        <f t="shared" si="20"/>
        <v>#DIV/0!</v>
      </c>
      <c r="N36" s="40" t="e">
        <f t="shared" si="21"/>
        <v>#DIV/0!</v>
      </c>
      <c r="O36" s="52" t="e">
        <f t="shared" si="22"/>
        <v>#DIV/0!</v>
      </c>
    </row>
    <row r="37" spans="1:20" ht="15" thickBot="1">
      <c r="A37" s="1" t="s">
        <v>2</v>
      </c>
      <c r="B37" s="2">
        <f>SUM(B25:B36)/12</f>
        <v>0</v>
      </c>
      <c r="C37" s="2"/>
      <c r="D37" s="2">
        <f>SUM(D25:D36)</f>
        <v>0</v>
      </c>
      <c r="E37" s="2" t="s">
        <v>76</v>
      </c>
      <c r="F37" s="2" t="e">
        <f>SUM(F25:F36)/12</f>
        <v>#DIV/0!</v>
      </c>
      <c r="G37" s="3"/>
      <c r="H37" s="3"/>
      <c r="I37" s="4">
        <f>SUM(I25:I36)</f>
        <v>0</v>
      </c>
      <c r="J37" s="32" t="e">
        <f>SUM(J25:J36)</f>
        <v>#DIV/0!</v>
      </c>
      <c r="K37" s="32" t="e">
        <f t="shared" ref="K37:O37" si="23">SUM(K25:K36)</f>
        <v>#DIV/0!</v>
      </c>
      <c r="L37" s="32" t="e">
        <f t="shared" si="23"/>
        <v>#DIV/0!</v>
      </c>
      <c r="M37" s="32" t="e">
        <f t="shared" si="23"/>
        <v>#DIV/0!</v>
      </c>
      <c r="N37" s="32" t="e">
        <f t="shared" si="23"/>
        <v>#DIV/0!</v>
      </c>
      <c r="O37" s="32" t="e">
        <f t="shared" si="23"/>
        <v>#DIV/0!</v>
      </c>
    </row>
    <row r="38" spans="1:20">
      <c r="A38" s="1"/>
      <c r="B38" s="2"/>
      <c r="C38" s="2"/>
      <c r="D38" s="2"/>
      <c r="E38" s="2"/>
      <c r="F38" s="2"/>
      <c r="G38" s="3"/>
      <c r="H38" s="3"/>
      <c r="I38" s="53"/>
      <c r="J38" s="53"/>
    </row>
    <row r="39" spans="1:20" ht="15.75" thickBot="1">
      <c r="A39" s="55" t="s">
        <v>39</v>
      </c>
      <c r="B39" s="55"/>
      <c r="C39" s="55"/>
      <c r="D39" s="55"/>
      <c r="E39" s="57"/>
      <c r="F39" s="57"/>
      <c r="G39" s="59"/>
      <c r="H39" s="59"/>
      <c r="I39" s="60" t="s">
        <v>60</v>
      </c>
      <c r="J39" s="58">
        <v>0</v>
      </c>
      <c r="K39" s="61">
        <f t="shared" ref="K39" si="24">J39*9.76%</f>
        <v>0</v>
      </c>
      <c r="L39" s="62">
        <f t="shared" ref="L39" si="25">J39*6.5%</f>
        <v>0</v>
      </c>
      <c r="M39" s="61">
        <f t="shared" ref="M39" si="26">J39*0.93%</f>
        <v>0</v>
      </c>
      <c r="N39" s="61">
        <f t="shared" ref="N39" si="27">J39*2.45%</f>
        <v>0</v>
      </c>
      <c r="O39" s="63">
        <f>+J39+K39+L39+M39+N39</f>
        <v>0</v>
      </c>
    </row>
    <row r="40" spans="1:20" ht="19.5" thickTop="1">
      <c r="A40" s="140" t="s">
        <v>40</v>
      </c>
      <c r="B40" s="140"/>
      <c r="C40" s="140"/>
      <c r="D40" s="140"/>
      <c r="E40" s="140"/>
      <c r="F40" s="140"/>
      <c r="G40" s="140"/>
      <c r="H40" s="141"/>
      <c r="I40" s="56"/>
    </row>
    <row r="41" spans="1:20" ht="14.25" customHeight="1">
      <c r="A41" s="133" t="s">
        <v>41</v>
      </c>
      <c r="B41" s="133"/>
      <c r="C41" s="133"/>
      <c r="D41" s="133"/>
      <c r="E41" s="133"/>
      <c r="F41" s="133"/>
      <c r="G41" s="133"/>
      <c r="H41" s="55"/>
      <c r="I41" s="53"/>
      <c r="J41" s="53"/>
      <c r="K41" s="53"/>
      <c r="L41" s="53"/>
      <c r="M41" s="53"/>
      <c r="N41" s="53"/>
      <c r="O41" s="53"/>
    </row>
    <row r="43" spans="1:20">
      <c r="H43" s="3"/>
      <c r="I43" s="53"/>
      <c r="J43" s="53"/>
      <c r="K43" s="36" t="s">
        <v>44</v>
      </c>
      <c r="L43" s="5"/>
      <c r="M43" s="5"/>
      <c r="N43" s="37">
        <v>2015</v>
      </c>
      <c r="O43" s="38">
        <v>0.19639999999999999</v>
      </c>
    </row>
    <row r="44" spans="1:20" ht="15" thickBot="1">
      <c r="A44" s="1"/>
      <c r="B44" s="2"/>
      <c r="C44" s="2"/>
      <c r="D44" s="2"/>
      <c r="E44" s="2"/>
      <c r="F44" s="2"/>
      <c r="G44" s="3"/>
      <c r="H44" s="3"/>
      <c r="I44" s="53"/>
      <c r="J44" s="53"/>
      <c r="K44" s="53"/>
      <c r="L44" s="53"/>
      <c r="M44" s="53"/>
      <c r="N44" s="53"/>
      <c r="O44" s="53"/>
    </row>
    <row r="45" spans="1:20" ht="18.75" customHeight="1" thickBot="1">
      <c r="A45" s="134" t="s">
        <v>38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6"/>
      <c r="T45" s="31"/>
    </row>
    <row r="46" spans="1:20" ht="18.75" customHeight="1" thickBot="1">
      <c r="A46" s="127" t="s">
        <v>0</v>
      </c>
      <c r="B46" s="129" t="s">
        <v>64</v>
      </c>
      <c r="C46" s="129" t="s">
        <v>71</v>
      </c>
      <c r="D46" s="127" t="s">
        <v>72</v>
      </c>
      <c r="E46" s="129" t="s">
        <v>17</v>
      </c>
      <c r="F46" s="127" t="s">
        <v>10</v>
      </c>
      <c r="G46" s="127" t="s">
        <v>73</v>
      </c>
      <c r="H46" s="129" t="s">
        <v>74</v>
      </c>
      <c r="I46" s="127" t="s">
        <v>18</v>
      </c>
      <c r="J46" s="131" t="s">
        <v>75</v>
      </c>
      <c r="K46" s="122" t="s">
        <v>6</v>
      </c>
      <c r="L46" s="123"/>
      <c r="M46" s="123"/>
      <c r="N46" s="124"/>
      <c r="O46" s="125" t="s">
        <v>35</v>
      </c>
      <c r="P46" s="14"/>
      <c r="Q46" s="14"/>
      <c r="R46" s="14"/>
      <c r="S46" s="14"/>
    </row>
    <row r="47" spans="1:20" ht="74.25" customHeight="1" thickBot="1">
      <c r="A47" s="128"/>
      <c r="B47" s="130"/>
      <c r="C47" s="130"/>
      <c r="D47" s="128"/>
      <c r="E47" s="130"/>
      <c r="F47" s="128"/>
      <c r="G47" s="128"/>
      <c r="H47" s="130"/>
      <c r="I47" s="128"/>
      <c r="J47" s="132"/>
      <c r="K47" s="114" t="s">
        <v>67</v>
      </c>
      <c r="L47" s="115" t="s">
        <v>68</v>
      </c>
      <c r="M47" s="115" t="s">
        <v>69</v>
      </c>
      <c r="N47" s="116" t="s">
        <v>70</v>
      </c>
      <c r="O47" s="126"/>
    </row>
    <row r="48" spans="1:20" ht="15" hidden="1" customHeight="1">
      <c r="A48" s="12"/>
      <c r="B48" s="12"/>
      <c r="C48" s="7"/>
      <c r="D48" s="7"/>
      <c r="E48" s="34"/>
      <c r="F48" s="7"/>
      <c r="G48" s="7"/>
      <c r="H48" s="7"/>
      <c r="I48" s="7"/>
      <c r="J48" s="7"/>
      <c r="K48" s="8" t="s">
        <v>7</v>
      </c>
      <c r="L48" s="8"/>
      <c r="M48" s="9" t="s">
        <v>8</v>
      </c>
      <c r="N48" s="8" t="s">
        <v>9</v>
      </c>
      <c r="O48" s="15"/>
    </row>
    <row r="49" spans="1:15" ht="15" hidden="1" customHeight="1">
      <c r="A49" s="13"/>
      <c r="B49" s="12"/>
      <c r="C49" s="7"/>
      <c r="D49" s="7"/>
      <c r="E49" s="34"/>
      <c r="F49" s="7"/>
      <c r="G49" s="7"/>
      <c r="H49" s="7"/>
      <c r="I49" s="7"/>
      <c r="J49" s="7"/>
      <c r="K49" s="6" t="s">
        <v>1</v>
      </c>
      <c r="L49" s="6"/>
      <c r="M49" s="11" t="s">
        <v>1</v>
      </c>
      <c r="N49" s="10" t="s">
        <v>1</v>
      </c>
      <c r="O49" s="21"/>
    </row>
    <row r="50" spans="1:15" ht="15" thickBot="1">
      <c r="A50" s="26">
        <v>1</v>
      </c>
      <c r="B50" s="27">
        <v>2</v>
      </c>
      <c r="C50" s="28">
        <v>3</v>
      </c>
      <c r="D50" s="28">
        <v>4</v>
      </c>
      <c r="E50" s="35">
        <v>5</v>
      </c>
      <c r="F50" s="28">
        <v>6</v>
      </c>
      <c r="G50" s="28" t="s">
        <v>36</v>
      </c>
      <c r="H50" s="28">
        <v>8</v>
      </c>
      <c r="I50" s="28" t="s">
        <v>37</v>
      </c>
      <c r="J50" s="28">
        <v>10</v>
      </c>
      <c r="K50" s="28">
        <v>11</v>
      </c>
      <c r="L50" s="28">
        <v>12</v>
      </c>
      <c r="M50" s="30">
        <v>13</v>
      </c>
      <c r="N50" s="29">
        <v>14</v>
      </c>
      <c r="O50" s="30">
        <v>15</v>
      </c>
    </row>
    <row r="51" spans="1:15" ht="15">
      <c r="A51" s="111" t="s">
        <v>56</v>
      </c>
      <c r="B51" s="41"/>
      <c r="C51" s="22"/>
      <c r="D51" s="23">
        <f>1720*B51</f>
        <v>0</v>
      </c>
      <c r="E51" s="43"/>
      <c r="F51" s="24" t="e">
        <f>PRODUCT(C51,1/D51)</f>
        <v>#DIV/0!</v>
      </c>
      <c r="G51" s="44"/>
      <c r="H51" s="45"/>
      <c r="I51" s="25" t="e">
        <f>(D51/E51)*G51*H51</f>
        <v>#DIV/0!</v>
      </c>
      <c r="J51" s="25" t="e">
        <f>PRODUCT(F51*I51)</f>
        <v>#DIV/0!</v>
      </c>
      <c r="K51" s="39" t="e">
        <f>J51*9.76%</f>
        <v>#DIV/0!</v>
      </c>
      <c r="L51" s="54" t="e">
        <f>J51*6.5%</f>
        <v>#DIV/0!</v>
      </c>
      <c r="M51" s="39" t="e">
        <f>J51*0.93%</f>
        <v>#DIV/0!</v>
      </c>
      <c r="N51" s="40" t="e">
        <f>J51*2.45%</f>
        <v>#DIV/0!</v>
      </c>
      <c r="O51" s="52" t="e">
        <f>+J51+K51+L51+M51+N51</f>
        <v>#DIV/0!</v>
      </c>
    </row>
    <row r="52" spans="1:15" ht="15" customHeight="1">
      <c r="A52" s="50" t="s">
        <v>22</v>
      </c>
      <c r="B52" s="137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9"/>
    </row>
    <row r="53" spans="1:15" ht="15">
      <c r="A53" s="50" t="s">
        <v>34</v>
      </c>
      <c r="B53" s="42"/>
      <c r="C53" s="16"/>
      <c r="D53" s="23">
        <f t="shared" ref="D53:D64" si="28">(1720*B53)/12</f>
        <v>0</v>
      </c>
      <c r="E53" s="117"/>
      <c r="F53" s="24" t="e">
        <f>PRODUCT(C53,1/D53)</f>
        <v>#DIV/0!</v>
      </c>
      <c r="G53" s="118"/>
      <c r="H53" s="46"/>
      <c r="I53" s="25">
        <f>(D53*E53)*H53</f>
        <v>0</v>
      </c>
      <c r="J53" s="25" t="e">
        <f t="shared" ref="J53:J64" si="29">PRODUCT(F53*I53)</f>
        <v>#DIV/0!</v>
      </c>
      <c r="K53" s="39" t="e">
        <f t="shared" ref="K53:K64" si="30">J53*9.76%</f>
        <v>#DIV/0!</v>
      </c>
      <c r="L53" s="54" t="e">
        <f t="shared" ref="L53:L64" si="31">J53*6.5%</f>
        <v>#DIV/0!</v>
      </c>
      <c r="M53" s="39" t="e">
        <f t="shared" ref="M53:M64" si="32">J53*0.93%</f>
        <v>#DIV/0!</v>
      </c>
      <c r="N53" s="40" t="e">
        <f t="shared" ref="N53:N64" si="33">J53*2.45%</f>
        <v>#DIV/0!</v>
      </c>
      <c r="O53" s="52" t="e">
        <f t="shared" ref="O53:O64" si="34">+J53+K53+L53+M53+N53</f>
        <v>#DIV/0!</v>
      </c>
    </row>
    <row r="54" spans="1:15" ht="15">
      <c r="A54" s="50" t="s">
        <v>23</v>
      </c>
      <c r="B54" s="42"/>
      <c r="C54" s="16"/>
      <c r="D54" s="23">
        <f t="shared" si="28"/>
        <v>0</v>
      </c>
      <c r="E54" s="117"/>
      <c r="F54" s="24" t="e">
        <f>PRODUCT(C54,1/D54)</f>
        <v>#DIV/0!</v>
      </c>
      <c r="G54" s="118"/>
      <c r="H54" s="46"/>
      <c r="I54" s="25">
        <f>(D54*E54)*H54</f>
        <v>0</v>
      </c>
      <c r="J54" s="25" t="e">
        <f t="shared" si="29"/>
        <v>#DIV/0!</v>
      </c>
      <c r="K54" s="39" t="e">
        <f t="shared" si="30"/>
        <v>#DIV/0!</v>
      </c>
      <c r="L54" s="54" t="e">
        <f t="shared" si="31"/>
        <v>#DIV/0!</v>
      </c>
      <c r="M54" s="39" t="e">
        <f t="shared" si="32"/>
        <v>#DIV/0!</v>
      </c>
      <c r="N54" s="40" t="e">
        <f t="shared" si="33"/>
        <v>#DIV/0!</v>
      </c>
      <c r="O54" s="52" t="e">
        <f t="shared" si="34"/>
        <v>#DIV/0!</v>
      </c>
    </row>
    <row r="55" spans="1:15" ht="15">
      <c r="A55" s="50" t="s">
        <v>24</v>
      </c>
      <c r="B55" s="42"/>
      <c r="C55" s="16"/>
      <c r="D55" s="23">
        <f t="shared" si="28"/>
        <v>0</v>
      </c>
      <c r="E55" s="117"/>
      <c r="F55" s="24" t="e">
        <f t="shared" ref="F55:F64" si="35">PRODUCT(C55,1/D55)</f>
        <v>#DIV/0!</v>
      </c>
      <c r="G55" s="118"/>
      <c r="H55" s="46"/>
      <c r="I55" s="25">
        <f t="shared" ref="I55:I64" si="36">(D55*E55)*H55</f>
        <v>0</v>
      </c>
      <c r="J55" s="25" t="e">
        <f t="shared" si="29"/>
        <v>#DIV/0!</v>
      </c>
      <c r="K55" s="39" t="e">
        <f t="shared" si="30"/>
        <v>#DIV/0!</v>
      </c>
      <c r="L55" s="54" t="e">
        <f t="shared" si="31"/>
        <v>#DIV/0!</v>
      </c>
      <c r="M55" s="39" t="e">
        <f t="shared" si="32"/>
        <v>#DIV/0!</v>
      </c>
      <c r="N55" s="40" t="e">
        <f t="shared" si="33"/>
        <v>#DIV/0!</v>
      </c>
      <c r="O55" s="52" t="e">
        <f t="shared" si="34"/>
        <v>#DIV/0!</v>
      </c>
    </row>
    <row r="56" spans="1:15" ht="15">
      <c r="A56" s="50" t="s">
        <v>25</v>
      </c>
      <c r="B56" s="42"/>
      <c r="C56" s="16"/>
      <c r="D56" s="23">
        <f t="shared" si="28"/>
        <v>0</v>
      </c>
      <c r="E56" s="117"/>
      <c r="F56" s="24" t="e">
        <f t="shared" si="35"/>
        <v>#DIV/0!</v>
      </c>
      <c r="G56" s="118"/>
      <c r="H56" s="46"/>
      <c r="I56" s="25">
        <f t="shared" si="36"/>
        <v>0</v>
      </c>
      <c r="J56" s="25" t="e">
        <f t="shared" si="29"/>
        <v>#DIV/0!</v>
      </c>
      <c r="K56" s="39" t="e">
        <f t="shared" si="30"/>
        <v>#DIV/0!</v>
      </c>
      <c r="L56" s="54" t="e">
        <f t="shared" si="31"/>
        <v>#DIV/0!</v>
      </c>
      <c r="M56" s="39" t="e">
        <f t="shared" si="32"/>
        <v>#DIV/0!</v>
      </c>
      <c r="N56" s="40" t="e">
        <f t="shared" si="33"/>
        <v>#DIV/0!</v>
      </c>
      <c r="O56" s="52" t="e">
        <f t="shared" si="34"/>
        <v>#DIV/0!</v>
      </c>
    </row>
    <row r="57" spans="1:15" ht="15">
      <c r="A57" s="50" t="s">
        <v>26</v>
      </c>
      <c r="B57" s="42"/>
      <c r="C57" s="16"/>
      <c r="D57" s="23">
        <f t="shared" si="28"/>
        <v>0</v>
      </c>
      <c r="E57" s="117"/>
      <c r="F57" s="24" t="e">
        <f t="shared" si="35"/>
        <v>#DIV/0!</v>
      </c>
      <c r="G57" s="118"/>
      <c r="H57" s="46"/>
      <c r="I57" s="25">
        <f t="shared" si="36"/>
        <v>0</v>
      </c>
      <c r="J57" s="25" t="e">
        <f t="shared" si="29"/>
        <v>#DIV/0!</v>
      </c>
      <c r="K57" s="39" t="e">
        <f t="shared" si="30"/>
        <v>#DIV/0!</v>
      </c>
      <c r="L57" s="54" t="e">
        <f t="shared" si="31"/>
        <v>#DIV/0!</v>
      </c>
      <c r="M57" s="39" t="e">
        <f t="shared" si="32"/>
        <v>#DIV/0!</v>
      </c>
      <c r="N57" s="40" t="e">
        <f t="shared" si="33"/>
        <v>#DIV/0!</v>
      </c>
      <c r="O57" s="52" t="e">
        <f t="shared" si="34"/>
        <v>#DIV/0!</v>
      </c>
    </row>
    <row r="58" spans="1:15" ht="15">
      <c r="A58" s="50" t="s">
        <v>27</v>
      </c>
      <c r="B58" s="42"/>
      <c r="C58" s="16"/>
      <c r="D58" s="23">
        <f t="shared" si="28"/>
        <v>0</v>
      </c>
      <c r="E58" s="117"/>
      <c r="F58" s="24" t="e">
        <f t="shared" si="35"/>
        <v>#DIV/0!</v>
      </c>
      <c r="G58" s="118"/>
      <c r="H58" s="46"/>
      <c r="I58" s="25">
        <f t="shared" si="36"/>
        <v>0</v>
      </c>
      <c r="J58" s="25" t="e">
        <f t="shared" si="29"/>
        <v>#DIV/0!</v>
      </c>
      <c r="K58" s="39" t="e">
        <f t="shared" si="30"/>
        <v>#DIV/0!</v>
      </c>
      <c r="L58" s="54" t="e">
        <f t="shared" si="31"/>
        <v>#DIV/0!</v>
      </c>
      <c r="M58" s="39" t="e">
        <f t="shared" si="32"/>
        <v>#DIV/0!</v>
      </c>
      <c r="N58" s="40" t="e">
        <f t="shared" si="33"/>
        <v>#DIV/0!</v>
      </c>
      <c r="O58" s="52" t="e">
        <f t="shared" si="34"/>
        <v>#DIV/0!</v>
      </c>
    </row>
    <row r="59" spans="1:15" ht="15">
      <c r="A59" s="50" t="s">
        <v>28</v>
      </c>
      <c r="B59" s="42"/>
      <c r="C59" s="16"/>
      <c r="D59" s="23">
        <f t="shared" si="28"/>
        <v>0</v>
      </c>
      <c r="E59" s="117"/>
      <c r="F59" s="24" t="e">
        <f t="shared" si="35"/>
        <v>#DIV/0!</v>
      </c>
      <c r="G59" s="118"/>
      <c r="H59" s="46"/>
      <c r="I59" s="25">
        <f t="shared" si="36"/>
        <v>0</v>
      </c>
      <c r="J59" s="25" t="e">
        <f t="shared" si="29"/>
        <v>#DIV/0!</v>
      </c>
      <c r="K59" s="39" t="e">
        <f t="shared" si="30"/>
        <v>#DIV/0!</v>
      </c>
      <c r="L59" s="54" t="e">
        <f t="shared" si="31"/>
        <v>#DIV/0!</v>
      </c>
      <c r="M59" s="39" t="e">
        <f t="shared" si="32"/>
        <v>#DIV/0!</v>
      </c>
      <c r="N59" s="40" t="e">
        <f t="shared" si="33"/>
        <v>#DIV/0!</v>
      </c>
      <c r="O59" s="52" t="e">
        <f t="shared" si="34"/>
        <v>#DIV/0!</v>
      </c>
    </row>
    <row r="60" spans="1:15" ht="15">
      <c r="A60" s="50" t="s">
        <v>29</v>
      </c>
      <c r="B60" s="42"/>
      <c r="C60" s="16"/>
      <c r="D60" s="23">
        <f t="shared" si="28"/>
        <v>0</v>
      </c>
      <c r="E60" s="117"/>
      <c r="F60" s="24" t="e">
        <f t="shared" si="35"/>
        <v>#DIV/0!</v>
      </c>
      <c r="G60" s="118"/>
      <c r="H60" s="46"/>
      <c r="I60" s="25">
        <f t="shared" si="36"/>
        <v>0</v>
      </c>
      <c r="J60" s="25" t="e">
        <f t="shared" si="29"/>
        <v>#DIV/0!</v>
      </c>
      <c r="K60" s="39" t="e">
        <f t="shared" si="30"/>
        <v>#DIV/0!</v>
      </c>
      <c r="L60" s="54" t="e">
        <f t="shared" si="31"/>
        <v>#DIV/0!</v>
      </c>
      <c r="M60" s="39" t="e">
        <f t="shared" si="32"/>
        <v>#DIV/0!</v>
      </c>
      <c r="N60" s="40" t="e">
        <f t="shared" si="33"/>
        <v>#DIV/0!</v>
      </c>
      <c r="O60" s="52" t="e">
        <f t="shared" si="34"/>
        <v>#DIV/0!</v>
      </c>
    </row>
    <row r="61" spans="1:15" ht="15">
      <c r="A61" s="50" t="s">
        <v>30</v>
      </c>
      <c r="B61" s="42"/>
      <c r="C61" s="16"/>
      <c r="D61" s="23">
        <f t="shared" si="28"/>
        <v>0</v>
      </c>
      <c r="E61" s="117"/>
      <c r="F61" s="24" t="e">
        <f t="shared" si="35"/>
        <v>#DIV/0!</v>
      </c>
      <c r="G61" s="118"/>
      <c r="H61" s="46"/>
      <c r="I61" s="25">
        <f t="shared" si="36"/>
        <v>0</v>
      </c>
      <c r="J61" s="25" t="e">
        <f t="shared" si="29"/>
        <v>#DIV/0!</v>
      </c>
      <c r="K61" s="39" t="e">
        <f t="shared" si="30"/>
        <v>#DIV/0!</v>
      </c>
      <c r="L61" s="54" t="e">
        <f t="shared" si="31"/>
        <v>#DIV/0!</v>
      </c>
      <c r="M61" s="39" t="e">
        <f t="shared" si="32"/>
        <v>#DIV/0!</v>
      </c>
      <c r="N61" s="40" t="e">
        <f t="shared" si="33"/>
        <v>#DIV/0!</v>
      </c>
      <c r="O61" s="52" t="e">
        <f t="shared" si="34"/>
        <v>#DIV/0!</v>
      </c>
    </row>
    <row r="62" spans="1:15" ht="15">
      <c r="A62" s="50" t="s">
        <v>31</v>
      </c>
      <c r="B62" s="42"/>
      <c r="C62" s="16"/>
      <c r="D62" s="23">
        <f t="shared" si="28"/>
        <v>0</v>
      </c>
      <c r="E62" s="117"/>
      <c r="F62" s="24" t="e">
        <f t="shared" si="35"/>
        <v>#DIV/0!</v>
      </c>
      <c r="G62" s="118"/>
      <c r="H62" s="46"/>
      <c r="I62" s="25">
        <f t="shared" si="36"/>
        <v>0</v>
      </c>
      <c r="J62" s="25" t="e">
        <f t="shared" si="29"/>
        <v>#DIV/0!</v>
      </c>
      <c r="K62" s="39" t="e">
        <f t="shared" si="30"/>
        <v>#DIV/0!</v>
      </c>
      <c r="L62" s="54" t="e">
        <f t="shared" si="31"/>
        <v>#DIV/0!</v>
      </c>
      <c r="M62" s="39" t="e">
        <f t="shared" si="32"/>
        <v>#DIV/0!</v>
      </c>
      <c r="N62" s="40" t="e">
        <f t="shared" si="33"/>
        <v>#DIV/0!</v>
      </c>
      <c r="O62" s="52" t="e">
        <f t="shared" si="34"/>
        <v>#DIV/0!</v>
      </c>
    </row>
    <row r="63" spans="1:15" ht="15">
      <c r="A63" s="50" t="s">
        <v>32</v>
      </c>
      <c r="B63" s="42"/>
      <c r="C63" s="16"/>
      <c r="D63" s="23">
        <f t="shared" si="28"/>
        <v>0</v>
      </c>
      <c r="E63" s="117"/>
      <c r="F63" s="24" t="e">
        <f t="shared" si="35"/>
        <v>#DIV/0!</v>
      </c>
      <c r="G63" s="118"/>
      <c r="H63" s="46"/>
      <c r="I63" s="25">
        <f t="shared" si="36"/>
        <v>0</v>
      </c>
      <c r="J63" s="25" t="e">
        <f t="shared" si="29"/>
        <v>#DIV/0!</v>
      </c>
      <c r="K63" s="39" t="e">
        <f t="shared" si="30"/>
        <v>#DIV/0!</v>
      </c>
      <c r="L63" s="54" t="e">
        <f t="shared" si="31"/>
        <v>#DIV/0!</v>
      </c>
      <c r="M63" s="39" t="e">
        <f t="shared" si="32"/>
        <v>#DIV/0!</v>
      </c>
      <c r="N63" s="40" t="e">
        <f t="shared" si="33"/>
        <v>#DIV/0!</v>
      </c>
      <c r="O63" s="52" t="e">
        <f t="shared" si="34"/>
        <v>#DIV/0!</v>
      </c>
    </row>
    <row r="64" spans="1:15" ht="15.75" thickBot="1">
      <c r="A64" s="50" t="s">
        <v>33</v>
      </c>
      <c r="B64" s="42"/>
      <c r="C64" s="16"/>
      <c r="D64" s="23">
        <f t="shared" si="28"/>
        <v>0</v>
      </c>
      <c r="E64" s="117"/>
      <c r="F64" s="24" t="e">
        <f t="shared" si="35"/>
        <v>#DIV/0!</v>
      </c>
      <c r="G64" s="118"/>
      <c r="H64" s="46"/>
      <c r="I64" s="25">
        <f t="shared" si="36"/>
        <v>0</v>
      </c>
      <c r="J64" s="25" t="e">
        <f t="shared" si="29"/>
        <v>#DIV/0!</v>
      </c>
      <c r="K64" s="39" t="e">
        <f t="shared" si="30"/>
        <v>#DIV/0!</v>
      </c>
      <c r="L64" s="54" t="e">
        <f t="shared" si="31"/>
        <v>#DIV/0!</v>
      </c>
      <c r="M64" s="39" t="e">
        <f t="shared" si="32"/>
        <v>#DIV/0!</v>
      </c>
      <c r="N64" s="40" t="e">
        <f t="shared" si="33"/>
        <v>#DIV/0!</v>
      </c>
      <c r="O64" s="52" t="e">
        <f t="shared" si="34"/>
        <v>#DIV/0!</v>
      </c>
    </row>
    <row r="65" spans="1:20" ht="15" thickBot="1">
      <c r="A65" s="1" t="s">
        <v>2</v>
      </c>
      <c r="B65" s="2">
        <f>SUM(B53:B64)/12</f>
        <v>0</v>
      </c>
      <c r="C65" s="2"/>
      <c r="D65" s="2">
        <f>SUM(D53:D64)</f>
        <v>0</v>
      </c>
      <c r="E65" s="2" t="s">
        <v>76</v>
      </c>
      <c r="F65" s="2" t="e">
        <f>SUM(F53:F64)/12</f>
        <v>#DIV/0!</v>
      </c>
      <c r="G65" s="3"/>
      <c r="H65" s="3"/>
      <c r="I65" s="4">
        <f>SUM(I53:I64)</f>
        <v>0</v>
      </c>
      <c r="J65" s="32" t="e">
        <f>SUM(J53:J64)</f>
        <v>#DIV/0!</v>
      </c>
      <c r="K65" s="32" t="e">
        <f t="shared" ref="K65" si="37">SUM(K53:K64)</f>
        <v>#DIV/0!</v>
      </c>
      <c r="L65" s="32" t="e">
        <f t="shared" ref="L65" si="38">SUM(L53:L64)</f>
        <v>#DIV/0!</v>
      </c>
      <c r="M65" s="32" t="e">
        <f t="shared" ref="M65" si="39">SUM(M53:M64)</f>
        <v>#DIV/0!</v>
      </c>
      <c r="N65" s="32" t="e">
        <f t="shared" ref="N65" si="40">SUM(N53:N64)</f>
        <v>#DIV/0!</v>
      </c>
      <c r="O65" s="32" t="e">
        <f t="shared" ref="O65" si="41">SUM(O53:O64)</f>
        <v>#DIV/0!</v>
      </c>
    </row>
    <row r="66" spans="1:20">
      <c r="A66" s="1"/>
      <c r="B66" s="2"/>
      <c r="C66" s="2"/>
      <c r="D66" s="2"/>
      <c r="E66" s="2"/>
      <c r="F66" s="2"/>
      <c r="G66" s="3"/>
      <c r="H66" s="3"/>
      <c r="I66" s="53"/>
      <c r="J66" s="53"/>
    </row>
    <row r="67" spans="1:20" ht="14.25" customHeight="1">
      <c r="A67" s="133"/>
      <c r="B67" s="133"/>
      <c r="C67" s="133"/>
      <c r="D67" s="133"/>
      <c r="E67" s="133"/>
      <c r="F67" s="133"/>
      <c r="G67" s="133"/>
      <c r="H67" s="55"/>
      <c r="I67" s="53"/>
      <c r="J67" s="53"/>
      <c r="K67" s="53"/>
      <c r="L67" s="53"/>
      <c r="M67" s="53"/>
      <c r="N67" s="53"/>
      <c r="O67" s="53"/>
    </row>
    <row r="68" spans="1:20" s="51" customFormat="1" ht="15.75" thickBot="1">
      <c r="A68" s="66"/>
      <c r="B68" s="66"/>
      <c r="C68" s="67"/>
      <c r="D68" s="67"/>
      <c r="E68" s="67"/>
      <c r="F68" s="67"/>
      <c r="G68" s="68"/>
      <c r="H68" s="68"/>
      <c r="I68" s="69" t="s">
        <v>61</v>
      </c>
      <c r="J68" s="70">
        <v>0</v>
      </c>
      <c r="K68" s="71">
        <f t="shared" ref="K68" si="42">J68*9.76%</f>
        <v>0</v>
      </c>
      <c r="L68" s="72">
        <f t="shared" ref="L68" si="43">J68*6.5%</f>
        <v>0</v>
      </c>
      <c r="M68" s="71">
        <f t="shared" ref="M68" si="44">J68*0.93%</f>
        <v>0</v>
      </c>
      <c r="N68" s="71">
        <f t="shared" ref="N68" si="45">J68*2.45%</f>
        <v>0</v>
      </c>
      <c r="O68" s="63">
        <f>+J68+K68+L68+M68+N68</f>
        <v>0</v>
      </c>
    </row>
    <row r="69" spans="1:20" s="51" customFormat="1" ht="16.5" thickTop="1" thickBot="1">
      <c r="A69" s="66"/>
      <c r="B69" s="66"/>
      <c r="C69" s="73"/>
      <c r="D69" s="73"/>
      <c r="E69" s="73"/>
      <c r="F69" s="73"/>
      <c r="G69" s="74"/>
      <c r="H69" s="98"/>
      <c r="I69" s="99" t="s">
        <v>45</v>
      </c>
      <c r="J69" s="75"/>
      <c r="K69" s="75"/>
      <c r="L69" s="75"/>
      <c r="M69" s="75"/>
      <c r="N69" s="75"/>
      <c r="O69" s="75"/>
      <c r="P69" s="75"/>
      <c r="Q69" s="75"/>
      <c r="R69" s="75"/>
      <c r="S69" s="75"/>
    </row>
    <row r="70" spans="1:20" s="51" customFormat="1" ht="15.75" thickTop="1">
      <c r="A70" s="66"/>
      <c r="B70" s="66"/>
      <c r="C70" s="73"/>
      <c r="D70" s="73"/>
      <c r="E70" s="73"/>
      <c r="F70" s="73"/>
      <c r="G70" s="74"/>
      <c r="H70" s="74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</row>
    <row r="71" spans="1:20">
      <c r="A71" s="1"/>
      <c r="B71" s="2"/>
      <c r="C71" s="2"/>
      <c r="D71" s="2"/>
      <c r="E71" s="2"/>
      <c r="F71" s="2"/>
      <c r="G71" s="3"/>
      <c r="H71" s="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</row>
    <row r="72" spans="1:20" ht="15" thickBot="1">
      <c r="A72" s="1"/>
      <c r="B72" s="2"/>
      <c r="C72" s="2"/>
      <c r="D72" s="2"/>
      <c r="E72" s="2"/>
      <c r="F72" s="2"/>
      <c r="G72" s="3"/>
      <c r="H72" s="3"/>
      <c r="I72" s="53"/>
      <c r="J72" s="53"/>
      <c r="K72" s="53"/>
      <c r="L72" s="53"/>
      <c r="M72" s="53"/>
      <c r="N72" s="53"/>
      <c r="O72" s="109"/>
      <c r="P72" s="53"/>
    </row>
    <row r="73" spans="1:20" ht="18.75" customHeight="1" thickBot="1">
      <c r="A73" s="134" t="s">
        <v>57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6"/>
      <c r="T73" s="31"/>
    </row>
    <row r="74" spans="1:20" ht="18.75" customHeight="1" thickBot="1">
      <c r="A74" s="127" t="s">
        <v>0</v>
      </c>
      <c r="B74" s="129" t="s">
        <v>64</v>
      </c>
      <c r="C74" s="129" t="s">
        <v>71</v>
      </c>
      <c r="D74" s="127" t="s">
        <v>72</v>
      </c>
      <c r="E74" s="129" t="s">
        <v>17</v>
      </c>
      <c r="F74" s="127" t="s">
        <v>10</v>
      </c>
      <c r="G74" s="127" t="s">
        <v>73</v>
      </c>
      <c r="H74" s="129" t="s">
        <v>74</v>
      </c>
      <c r="I74" s="127" t="s">
        <v>18</v>
      </c>
      <c r="J74" s="131" t="s">
        <v>75</v>
      </c>
      <c r="K74" s="122" t="s">
        <v>6</v>
      </c>
      <c r="L74" s="123"/>
      <c r="M74" s="123"/>
      <c r="N74" s="124"/>
      <c r="O74" s="125" t="s">
        <v>35</v>
      </c>
      <c r="P74" s="14"/>
      <c r="Q74" s="14"/>
      <c r="R74" s="14"/>
      <c r="S74" s="14"/>
    </row>
    <row r="75" spans="1:20" ht="66.75" customHeight="1" thickBot="1">
      <c r="A75" s="128"/>
      <c r="B75" s="130"/>
      <c r="C75" s="130"/>
      <c r="D75" s="128"/>
      <c r="E75" s="130"/>
      <c r="F75" s="128"/>
      <c r="G75" s="128"/>
      <c r="H75" s="130"/>
      <c r="I75" s="128"/>
      <c r="J75" s="132"/>
      <c r="K75" s="114" t="s">
        <v>67</v>
      </c>
      <c r="L75" s="115" t="s">
        <v>68</v>
      </c>
      <c r="M75" s="115" t="s">
        <v>69</v>
      </c>
      <c r="N75" s="116" t="s">
        <v>70</v>
      </c>
      <c r="O75" s="126"/>
    </row>
    <row r="76" spans="1:20" ht="15" hidden="1" customHeight="1">
      <c r="A76" s="12"/>
      <c r="B76" s="12"/>
      <c r="C76" s="7"/>
      <c r="D76" s="7"/>
      <c r="E76" s="34"/>
      <c r="F76" s="7"/>
      <c r="G76" s="7"/>
      <c r="H76" s="7"/>
      <c r="I76" s="7"/>
      <c r="J76" s="7"/>
      <c r="K76" s="8" t="s">
        <v>7</v>
      </c>
      <c r="L76" s="8"/>
      <c r="M76" s="9" t="s">
        <v>8</v>
      </c>
      <c r="N76" s="8" t="s">
        <v>9</v>
      </c>
      <c r="O76" s="15"/>
    </row>
    <row r="77" spans="1:20" ht="15" hidden="1" customHeight="1">
      <c r="A77" s="13"/>
      <c r="B77" s="12"/>
      <c r="C77" s="7"/>
      <c r="D77" s="7"/>
      <c r="E77" s="34"/>
      <c r="F77" s="7"/>
      <c r="G77" s="7"/>
      <c r="H77" s="7"/>
      <c r="I77" s="7"/>
      <c r="J77" s="7"/>
      <c r="K77" s="6" t="s">
        <v>1</v>
      </c>
      <c r="L77" s="6"/>
      <c r="M77" s="11" t="s">
        <v>1</v>
      </c>
      <c r="N77" s="10" t="s">
        <v>1</v>
      </c>
      <c r="O77" s="21"/>
    </row>
    <row r="78" spans="1:20" ht="15" thickBot="1">
      <c r="A78" s="26">
        <v>1</v>
      </c>
      <c r="B78" s="27">
        <v>2</v>
      </c>
      <c r="C78" s="28">
        <v>3</v>
      </c>
      <c r="D78" s="28">
        <v>4</v>
      </c>
      <c r="E78" s="35">
        <v>5</v>
      </c>
      <c r="F78" s="28">
        <v>6</v>
      </c>
      <c r="G78" s="28" t="s">
        <v>36</v>
      </c>
      <c r="H78" s="28">
        <v>8</v>
      </c>
      <c r="I78" s="28" t="s">
        <v>37</v>
      </c>
      <c r="J78" s="28">
        <v>10</v>
      </c>
      <c r="K78" s="28">
        <v>11</v>
      </c>
      <c r="L78" s="28">
        <v>12</v>
      </c>
      <c r="M78" s="30">
        <v>13</v>
      </c>
      <c r="N78" s="29">
        <v>14</v>
      </c>
      <c r="O78" s="30">
        <v>15</v>
      </c>
    </row>
    <row r="79" spans="1:20" ht="15" thickBot="1"/>
    <row r="80" spans="1:20" ht="15" thickBot="1">
      <c r="A80" s="77" t="s">
        <v>34</v>
      </c>
      <c r="B80" s="78"/>
      <c r="C80" s="79"/>
      <c r="D80" s="80"/>
      <c r="E80" s="81"/>
      <c r="F80" s="82"/>
      <c r="G80" s="118"/>
      <c r="H80" s="83"/>
      <c r="I80" s="84">
        <f>-I53+I25</f>
        <v>0</v>
      </c>
      <c r="J80" s="84" t="e">
        <f>-J53+J25</f>
        <v>#DIV/0!</v>
      </c>
      <c r="K80" s="84" t="e">
        <f t="shared" ref="K80:O80" si="46">-K53+K25</f>
        <v>#DIV/0!</v>
      </c>
      <c r="L80" s="84" t="e">
        <f t="shared" si="46"/>
        <v>#DIV/0!</v>
      </c>
      <c r="M80" s="84" t="e">
        <f t="shared" si="46"/>
        <v>#DIV/0!</v>
      </c>
      <c r="N80" s="84" t="e">
        <f t="shared" si="46"/>
        <v>#DIV/0!</v>
      </c>
      <c r="O80" s="84" t="e">
        <f t="shared" si="46"/>
        <v>#DIV/0!</v>
      </c>
    </row>
    <row r="81" spans="1:17" ht="15" thickBot="1">
      <c r="A81" s="50" t="s">
        <v>23</v>
      </c>
      <c r="B81" s="42"/>
      <c r="C81" s="16"/>
      <c r="D81" s="23"/>
      <c r="E81" s="43"/>
      <c r="F81" s="17"/>
      <c r="G81" s="118"/>
      <c r="H81" s="46"/>
      <c r="I81" s="84">
        <f t="shared" ref="I81:O81" si="47">-I54+I26</f>
        <v>0</v>
      </c>
      <c r="J81" s="84" t="e">
        <f t="shared" si="47"/>
        <v>#DIV/0!</v>
      </c>
      <c r="K81" s="84" t="e">
        <f t="shared" si="47"/>
        <v>#DIV/0!</v>
      </c>
      <c r="L81" s="84" t="e">
        <f t="shared" si="47"/>
        <v>#DIV/0!</v>
      </c>
      <c r="M81" s="84" t="e">
        <f t="shared" si="47"/>
        <v>#DIV/0!</v>
      </c>
      <c r="N81" s="84" t="e">
        <f t="shared" si="47"/>
        <v>#DIV/0!</v>
      </c>
      <c r="O81" s="84" t="e">
        <f t="shared" si="47"/>
        <v>#DIV/0!</v>
      </c>
    </row>
    <row r="82" spans="1:17" ht="15" thickBot="1">
      <c r="A82" s="50" t="s">
        <v>24</v>
      </c>
      <c r="B82" s="42"/>
      <c r="C82" s="16"/>
      <c r="D82" s="23"/>
      <c r="E82" s="43"/>
      <c r="F82" s="17"/>
      <c r="G82" s="118"/>
      <c r="H82" s="46"/>
      <c r="I82" s="84">
        <f t="shared" ref="I82:O82" si="48">-I55+I27</f>
        <v>0</v>
      </c>
      <c r="J82" s="84" t="e">
        <f t="shared" si="48"/>
        <v>#DIV/0!</v>
      </c>
      <c r="K82" s="84" t="e">
        <f t="shared" si="48"/>
        <v>#DIV/0!</v>
      </c>
      <c r="L82" s="84" t="e">
        <f t="shared" si="48"/>
        <v>#DIV/0!</v>
      </c>
      <c r="M82" s="84" t="e">
        <f t="shared" si="48"/>
        <v>#DIV/0!</v>
      </c>
      <c r="N82" s="84" t="e">
        <f t="shared" si="48"/>
        <v>#DIV/0!</v>
      </c>
      <c r="O82" s="84" t="e">
        <f t="shared" si="48"/>
        <v>#DIV/0!</v>
      </c>
    </row>
    <row r="83" spans="1:17" ht="15" thickBot="1">
      <c r="A83" s="50" t="s">
        <v>25</v>
      </c>
      <c r="B83" s="42"/>
      <c r="C83" s="16"/>
      <c r="D83" s="23"/>
      <c r="E83" s="43"/>
      <c r="F83" s="17"/>
      <c r="G83" s="118"/>
      <c r="H83" s="46"/>
      <c r="I83" s="84">
        <f t="shared" ref="I83:O83" si="49">-I56+I28</f>
        <v>0</v>
      </c>
      <c r="J83" s="84" t="e">
        <f t="shared" si="49"/>
        <v>#DIV/0!</v>
      </c>
      <c r="K83" s="84" t="e">
        <f t="shared" si="49"/>
        <v>#DIV/0!</v>
      </c>
      <c r="L83" s="84" t="e">
        <f t="shared" si="49"/>
        <v>#DIV/0!</v>
      </c>
      <c r="M83" s="84" t="e">
        <f t="shared" si="49"/>
        <v>#DIV/0!</v>
      </c>
      <c r="N83" s="84" t="e">
        <f t="shared" si="49"/>
        <v>#DIV/0!</v>
      </c>
      <c r="O83" s="84" t="e">
        <f t="shared" si="49"/>
        <v>#DIV/0!</v>
      </c>
    </row>
    <row r="84" spans="1:17" ht="15" thickBot="1">
      <c r="A84" s="50" t="s">
        <v>26</v>
      </c>
      <c r="B84" s="42"/>
      <c r="C84" s="16"/>
      <c r="D84" s="23"/>
      <c r="E84" s="43"/>
      <c r="F84" s="17"/>
      <c r="G84" s="118"/>
      <c r="H84" s="46"/>
      <c r="I84" s="84">
        <f t="shared" ref="I84:O84" si="50">-I57+I29</f>
        <v>0</v>
      </c>
      <c r="J84" s="84" t="e">
        <f t="shared" si="50"/>
        <v>#DIV/0!</v>
      </c>
      <c r="K84" s="84" t="e">
        <f t="shared" si="50"/>
        <v>#DIV/0!</v>
      </c>
      <c r="L84" s="84" t="e">
        <f t="shared" si="50"/>
        <v>#DIV/0!</v>
      </c>
      <c r="M84" s="84" t="e">
        <f t="shared" si="50"/>
        <v>#DIV/0!</v>
      </c>
      <c r="N84" s="84" t="e">
        <f t="shared" si="50"/>
        <v>#DIV/0!</v>
      </c>
      <c r="O84" s="84" t="e">
        <f t="shared" si="50"/>
        <v>#DIV/0!</v>
      </c>
    </row>
    <row r="85" spans="1:17" ht="15" thickBot="1">
      <c r="A85" s="50" t="s">
        <v>27</v>
      </c>
      <c r="B85" s="42"/>
      <c r="C85" s="16"/>
      <c r="D85" s="23"/>
      <c r="E85" s="43"/>
      <c r="F85" s="17"/>
      <c r="G85" s="118"/>
      <c r="H85" s="46"/>
      <c r="I85" s="84">
        <f t="shared" ref="I85:O85" si="51">-I58+I30</f>
        <v>0</v>
      </c>
      <c r="J85" s="84" t="e">
        <f t="shared" si="51"/>
        <v>#DIV/0!</v>
      </c>
      <c r="K85" s="84" t="e">
        <f t="shared" si="51"/>
        <v>#DIV/0!</v>
      </c>
      <c r="L85" s="84" t="e">
        <f t="shared" si="51"/>
        <v>#DIV/0!</v>
      </c>
      <c r="M85" s="84" t="e">
        <f t="shared" si="51"/>
        <v>#DIV/0!</v>
      </c>
      <c r="N85" s="84" t="e">
        <f t="shared" si="51"/>
        <v>#DIV/0!</v>
      </c>
      <c r="O85" s="84" t="e">
        <f t="shared" si="51"/>
        <v>#DIV/0!</v>
      </c>
    </row>
    <row r="86" spans="1:17" ht="15" thickBot="1">
      <c r="A86" s="50" t="s">
        <v>28</v>
      </c>
      <c r="B86" s="42"/>
      <c r="C86" s="16"/>
      <c r="D86" s="23"/>
      <c r="E86" s="43"/>
      <c r="F86" s="17"/>
      <c r="G86" s="118"/>
      <c r="H86" s="46"/>
      <c r="I86" s="84">
        <f t="shared" ref="I86:O86" si="52">-I59+I31</f>
        <v>0</v>
      </c>
      <c r="J86" s="84" t="e">
        <f t="shared" si="52"/>
        <v>#DIV/0!</v>
      </c>
      <c r="K86" s="84" t="e">
        <f t="shared" si="52"/>
        <v>#DIV/0!</v>
      </c>
      <c r="L86" s="84" t="e">
        <f t="shared" si="52"/>
        <v>#DIV/0!</v>
      </c>
      <c r="M86" s="84" t="e">
        <f t="shared" si="52"/>
        <v>#DIV/0!</v>
      </c>
      <c r="N86" s="84" t="e">
        <f t="shared" si="52"/>
        <v>#DIV/0!</v>
      </c>
      <c r="O86" s="84" t="e">
        <f t="shared" si="52"/>
        <v>#DIV/0!</v>
      </c>
    </row>
    <row r="87" spans="1:17" ht="15" thickBot="1">
      <c r="A87" s="50" t="s">
        <v>29</v>
      </c>
      <c r="B87" s="42"/>
      <c r="C87" s="16"/>
      <c r="D87" s="23"/>
      <c r="E87" s="43"/>
      <c r="F87" s="17"/>
      <c r="G87" s="118"/>
      <c r="H87" s="46"/>
      <c r="I87" s="84">
        <f t="shared" ref="I87:O87" si="53">-I60+I32</f>
        <v>0</v>
      </c>
      <c r="J87" s="84" t="e">
        <f t="shared" si="53"/>
        <v>#DIV/0!</v>
      </c>
      <c r="K87" s="84" t="e">
        <f t="shared" si="53"/>
        <v>#DIV/0!</v>
      </c>
      <c r="L87" s="84" t="e">
        <f t="shared" si="53"/>
        <v>#DIV/0!</v>
      </c>
      <c r="M87" s="84" t="e">
        <f t="shared" si="53"/>
        <v>#DIV/0!</v>
      </c>
      <c r="N87" s="84" t="e">
        <f t="shared" si="53"/>
        <v>#DIV/0!</v>
      </c>
      <c r="O87" s="84" t="e">
        <f t="shared" si="53"/>
        <v>#DIV/0!</v>
      </c>
    </row>
    <row r="88" spans="1:17" ht="15" thickBot="1">
      <c r="A88" s="50" t="s">
        <v>30</v>
      </c>
      <c r="B88" s="42"/>
      <c r="C88" s="16"/>
      <c r="D88" s="23"/>
      <c r="E88" s="43"/>
      <c r="F88" s="17"/>
      <c r="G88" s="118"/>
      <c r="H88" s="46"/>
      <c r="I88" s="84">
        <f t="shared" ref="I88:O88" si="54">-I61+I33</f>
        <v>0</v>
      </c>
      <c r="J88" s="84" t="e">
        <f t="shared" si="54"/>
        <v>#DIV/0!</v>
      </c>
      <c r="K88" s="84" t="e">
        <f t="shared" si="54"/>
        <v>#DIV/0!</v>
      </c>
      <c r="L88" s="84" t="e">
        <f t="shared" si="54"/>
        <v>#DIV/0!</v>
      </c>
      <c r="M88" s="84" t="e">
        <f t="shared" si="54"/>
        <v>#DIV/0!</v>
      </c>
      <c r="N88" s="84" t="e">
        <f t="shared" si="54"/>
        <v>#DIV/0!</v>
      </c>
      <c r="O88" s="84" t="e">
        <f t="shared" si="54"/>
        <v>#DIV/0!</v>
      </c>
    </row>
    <row r="89" spans="1:17" ht="15" thickBot="1">
      <c r="A89" s="85" t="s">
        <v>31</v>
      </c>
      <c r="B89" s="86"/>
      <c r="C89" s="87"/>
      <c r="D89" s="88"/>
      <c r="E89" s="89"/>
      <c r="F89" s="90"/>
      <c r="G89" s="120"/>
      <c r="H89" s="91"/>
      <c r="I89" s="144">
        <f t="shared" ref="I89:O89" si="55">-I62+I34</f>
        <v>0</v>
      </c>
      <c r="J89" s="144" t="e">
        <f t="shared" si="55"/>
        <v>#DIV/0!</v>
      </c>
      <c r="K89" s="144" t="e">
        <f t="shared" si="55"/>
        <v>#DIV/0!</v>
      </c>
      <c r="L89" s="144" t="e">
        <f t="shared" si="55"/>
        <v>#DIV/0!</v>
      </c>
      <c r="M89" s="144" t="e">
        <f t="shared" si="55"/>
        <v>#DIV/0!</v>
      </c>
      <c r="N89" s="144" t="e">
        <f t="shared" si="55"/>
        <v>#DIV/0!</v>
      </c>
      <c r="O89" s="144" t="e">
        <f t="shared" si="55"/>
        <v>#DIV/0!</v>
      </c>
    </row>
    <row r="90" spans="1:17" ht="15" thickBot="1">
      <c r="I90" s="92" t="s">
        <v>46</v>
      </c>
      <c r="J90" s="93" t="e">
        <f>SUM(J80:J89)</f>
        <v>#DIV/0!</v>
      </c>
      <c r="K90" s="94" t="e">
        <f t="shared" ref="K90:O90" si="56">SUM(K80:K89)</f>
        <v>#DIV/0!</v>
      </c>
      <c r="L90" s="94" t="e">
        <f t="shared" si="56"/>
        <v>#DIV/0!</v>
      </c>
      <c r="M90" s="94" t="e">
        <f t="shared" si="56"/>
        <v>#DIV/0!</v>
      </c>
      <c r="N90" s="94" t="e">
        <f t="shared" si="56"/>
        <v>#DIV/0!</v>
      </c>
      <c r="O90" s="95" t="e">
        <f t="shared" si="56"/>
        <v>#DIV/0!</v>
      </c>
    </row>
    <row r="91" spans="1:17" ht="15" thickBot="1"/>
    <row r="92" spans="1:17" ht="15" thickBot="1">
      <c r="A92" s="77" t="s">
        <v>32</v>
      </c>
      <c r="B92" s="78"/>
      <c r="C92" s="79"/>
      <c r="D92" s="80"/>
      <c r="E92" s="81"/>
      <c r="F92" s="82"/>
      <c r="G92" s="119"/>
      <c r="H92" s="83"/>
      <c r="I92" s="96">
        <f>-I63+I35</f>
        <v>0</v>
      </c>
      <c r="J92" s="96" t="e">
        <f t="shared" ref="J92:O92" si="57">-J63+J35</f>
        <v>#DIV/0!</v>
      </c>
      <c r="K92" s="96" t="e">
        <f t="shared" si="57"/>
        <v>#DIV/0!</v>
      </c>
      <c r="L92" s="96" t="e">
        <f t="shared" si="57"/>
        <v>#DIV/0!</v>
      </c>
      <c r="M92" s="96" t="e">
        <f t="shared" si="57"/>
        <v>#DIV/0!</v>
      </c>
      <c r="N92" s="96" t="e">
        <f t="shared" si="57"/>
        <v>#DIV/0!</v>
      </c>
      <c r="O92" s="96" t="e">
        <f t="shared" si="57"/>
        <v>#DIV/0!</v>
      </c>
    </row>
    <row r="93" spans="1:17" ht="15" thickBot="1">
      <c r="A93" s="85" t="s">
        <v>33</v>
      </c>
      <c r="B93" s="86"/>
      <c r="C93" s="87"/>
      <c r="D93" s="88"/>
      <c r="E93" s="89"/>
      <c r="F93" s="90"/>
      <c r="G93" s="120"/>
      <c r="H93" s="91"/>
      <c r="I93" s="96">
        <f>-I64+I36</f>
        <v>0</v>
      </c>
      <c r="J93" s="96" t="e">
        <f t="shared" ref="J93:O93" si="58">-J64+J36</f>
        <v>#DIV/0!</v>
      </c>
      <c r="K93" s="96" t="e">
        <f t="shared" si="58"/>
        <v>#DIV/0!</v>
      </c>
      <c r="L93" s="96" t="e">
        <f t="shared" si="58"/>
        <v>#DIV/0!</v>
      </c>
      <c r="M93" s="96" t="e">
        <f t="shared" si="58"/>
        <v>#DIV/0!</v>
      </c>
      <c r="N93" s="96" t="e">
        <f t="shared" si="58"/>
        <v>#DIV/0!</v>
      </c>
      <c r="O93" s="96" t="e">
        <f t="shared" si="58"/>
        <v>#DIV/0!</v>
      </c>
    </row>
    <row r="94" spans="1:17" ht="15" thickBot="1">
      <c r="I94" s="92" t="s">
        <v>46</v>
      </c>
      <c r="J94" s="93" t="e">
        <f>SUM(J92:J93)</f>
        <v>#DIV/0!</v>
      </c>
      <c r="K94" s="94" t="e">
        <f>SUM(K92:K93)</f>
        <v>#DIV/0!</v>
      </c>
      <c r="L94" s="94" t="e">
        <f t="shared" ref="L94:N94" si="59">SUM(L92:L93)</f>
        <v>#DIV/0!</v>
      </c>
      <c r="M94" s="94" t="e">
        <f t="shared" si="59"/>
        <v>#DIV/0!</v>
      </c>
      <c r="N94" s="94" t="e">
        <f t="shared" si="59"/>
        <v>#DIV/0!</v>
      </c>
      <c r="O94" s="95" t="e">
        <f>SUM(O92:O93)</f>
        <v>#DIV/0!</v>
      </c>
    </row>
    <row r="95" spans="1:17" ht="15" thickBot="1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</row>
    <row r="96" spans="1:17" ht="15" thickBot="1">
      <c r="A96" s="1" t="s">
        <v>2</v>
      </c>
      <c r="B96" s="2"/>
      <c r="C96" s="2"/>
      <c r="D96" s="2"/>
      <c r="E96" s="2"/>
      <c r="F96" s="2"/>
      <c r="G96" s="3"/>
      <c r="H96" s="3"/>
      <c r="I96" s="64" t="s">
        <v>62</v>
      </c>
      <c r="J96" s="65" t="e">
        <f>+J90+J94</f>
        <v>#DIV/0!</v>
      </c>
      <c r="K96" s="65" t="e">
        <f t="shared" ref="K96:O96" si="60">+K90+K94</f>
        <v>#DIV/0!</v>
      </c>
      <c r="L96" s="65" t="e">
        <f t="shared" si="60"/>
        <v>#DIV/0!</v>
      </c>
      <c r="M96" s="65" t="e">
        <f t="shared" si="60"/>
        <v>#DIV/0!</v>
      </c>
      <c r="N96" s="65" t="e">
        <f t="shared" si="60"/>
        <v>#DIV/0!</v>
      </c>
      <c r="O96" s="65" t="e">
        <f t="shared" si="60"/>
        <v>#DIV/0!</v>
      </c>
    </row>
    <row r="97" spans="1:18" ht="15" thickBot="1">
      <c r="A97" s="1"/>
      <c r="B97" s="2"/>
      <c r="C97" s="2"/>
      <c r="D97" s="2"/>
      <c r="E97" s="2"/>
      <c r="F97" s="2"/>
      <c r="G97" s="3"/>
      <c r="H97" s="3"/>
      <c r="I97" s="53"/>
      <c r="J97" s="53"/>
      <c r="K97" s="53"/>
      <c r="L97" s="53"/>
      <c r="M97" s="53"/>
      <c r="N97" s="53"/>
      <c r="O97" s="53"/>
      <c r="P97" s="53"/>
      <c r="Q97" s="53"/>
      <c r="R97" s="53"/>
    </row>
    <row r="98" spans="1:18" ht="15" thickBot="1">
      <c r="A98" s="112"/>
      <c r="B98" s="2"/>
      <c r="C98" s="2"/>
      <c r="D98" s="2"/>
      <c r="E98" s="2"/>
      <c r="F98" s="2"/>
      <c r="G98" s="3"/>
      <c r="H98" s="3"/>
      <c r="I98" s="113" t="s">
        <v>63</v>
      </c>
      <c r="J98" s="65" t="e">
        <f>-J68+J37</f>
        <v>#DIV/0!</v>
      </c>
      <c r="K98" s="65" t="e">
        <f t="shared" ref="K98:O98" si="61">-K68+K37</f>
        <v>#DIV/0!</v>
      </c>
      <c r="L98" s="65" t="e">
        <f t="shared" si="61"/>
        <v>#DIV/0!</v>
      </c>
      <c r="M98" s="65" t="e">
        <f t="shared" si="61"/>
        <v>#DIV/0!</v>
      </c>
      <c r="N98" s="65" t="e">
        <f t="shared" si="61"/>
        <v>#DIV/0!</v>
      </c>
      <c r="O98" s="65" t="e">
        <f t="shared" si="61"/>
        <v>#DIV/0!</v>
      </c>
      <c r="P98" s="53"/>
      <c r="Q98" s="53"/>
      <c r="R98" s="53"/>
    </row>
    <row r="99" spans="1:18" ht="14.25" customHeight="1">
      <c r="A99" s="1"/>
      <c r="B99" s="1"/>
      <c r="C99" s="1"/>
      <c r="D99" s="1"/>
      <c r="E99" s="1"/>
      <c r="F99" s="1"/>
      <c r="G99" s="1"/>
      <c r="H99" s="55"/>
      <c r="I99" s="53"/>
      <c r="J99" s="53"/>
      <c r="K99" s="53"/>
      <c r="L99" s="53"/>
      <c r="M99" s="53"/>
      <c r="N99" s="53"/>
      <c r="O99" s="53"/>
    </row>
    <row r="100" spans="1:18" ht="15">
      <c r="A100" s="5" t="s">
        <v>52</v>
      </c>
      <c r="B100" s="100"/>
      <c r="C100" s="5"/>
      <c r="D100" s="5"/>
      <c r="E100" s="5"/>
      <c r="F100" s="5" t="s">
        <v>53</v>
      </c>
      <c r="G100" s="5"/>
      <c r="H100" s="5"/>
      <c r="I100" s="5"/>
      <c r="J100" s="36" t="s">
        <v>54</v>
      </c>
      <c r="K100" s="5"/>
      <c r="L100" s="5"/>
      <c r="M100" s="5"/>
      <c r="N100" s="101"/>
      <c r="O100" s="102"/>
    </row>
    <row r="101" spans="1:18" ht="15">
      <c r="A101" s="5"/>
      <c r="B101" s="5"/>
      <c r="C101" s="5"/>
      <c r="D101" s="5"/>
      <c r="E101" s="5"/>
      <c r="F101" s="5"/>
      <c r="G101" s="5"/>
      <c r="H101" s="5"/>
      <c r="I101" s="103"/>
      <c r="J101" s="5"/>
      <c r="K101" s="5"/>
      <c r="L101" s="5"/>
      <c r="M101" s="5"/>
      <c r="N101" s="104"/>
      <c r="O101" s="102"/>
    </row>
    <row r="102" spans="1:18" ht="15">
      <c r="A102" s="5" t="s">
        <v>48</v>
      </c>
      <c r="B102" s="5"/>
      <c r="C102" s="5"/>
      <c r="D102" s="5"/>
      <c r="E102" s="5"/>
      <c r="F102" s="5" t="s">
        <v>48</v>
      </c>
      <c r="G102" s="5"/>
      <c r="H102" s="5"/>
      <c r="I102" s="5"/>
      <c r="J102" s="5" t="s">
        <v>48</v>
      </c>
      <c r="K102" s="5"/>
      <c r="L102" s="5"/>
      <c r="M102" s="105"/>
      <c r="N102" s="5"/>
      <c r="O102" s="102"/>
    </row>
    <row r="103" spans="1:18" ht="15">
      <c r="A103" s="105"/>
      <c r="B103" s="5"/>
      <c r="C103" s="5"/>
      <c r="D103" s="5"/>
      <c r="E103" s="5"/>
      <c r="F103" s="105" t="s">
        <v>49</v>
      </c>
      <c r="G103" s="5"/>
      <c r="H103" s="5"/>
      <c r="I103" s="5"/>
      <c r="J103" s="105" t="s">
        <v>55</v>
      </c>
      <c r="K103" s="105"/>
      <c r="L103" s="105"/>
      <c r="M103" s="105"/>
      <c r="N103" s="5"/>
      <c r="O103" s="102"/>
    </row>
    <row r="105" spans="1:18">
      <c r="A105" s="121" t="s">
        <v>50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06"/>
      <c r="Q105" s="106"/>
    </row>
    <row r="106" spans="1:18" ht="28.5" customHeight="1">
      <c r="A106" s="121" t="s">
        <v>51</v>
      </c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</row>
    <row r="107" spans="1:18">
      <c r="A107" s="121" t="s">
        <v>58</v>
      </c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</row>
    <row r="108" spans="1:18">
      <c r="A108" s="107" t="s">
        <v>65</v>
      </c>
    </row>
    <row r="109" spans="1:18">
      <c r="A109" s="108"/>
    </row>
  </sheetData>
  <mergeCells count="52">
    <mergeCell ref="A5:C5"/>
    <mergeCell ref="A7:C7"/>
    <mergeCell ref="A8:C8"/>
    <mergeCell ref="J18:J19"/>
    <mergeCell ref="A11:O11"/>
    <mergeCell ref="A10:O10"/>
    <mergeCell ref="H18:H19"/>
    <mergeCell ref="E18:E19"/>
    <mergeCell ref="A17:O17"/>
    <mergeCell ref="A41:G41"/>
    <mergeCell ref="A40:H40"/>
    <mergeCell ref="A45:O45"/>
    <mergeCell ref="O18:O19"/>
    <mergeCell ref="A18:A19"/>
    <mergeCell ref="B18:B19"/>
    <mergeCell ref="C18:C19"/>
    <mergeCell ref="D18:D19"/>
    <mergeCell ref="F18:F19"/>
    <mergeCell ref="G18:G19"/>
    <mergeCell ref="I18:I19"/>
    <mergeCell ref="K18:N18"/>
    <mergeCell ref="B24:O24"/>
    <mergeCell ref="K46:N46"/>
    <mergeCell ref="O46:O47"/>
    <mergeCell ref="A67:G67"/>
    <mergeCell ref="A73:O73"/>
    <mergeCell ref="F46:F47"/>
    <mergeCell ref="G46:G47"/>
    <mergeCell ref="H46:H47"/>
    <mergeCell ref="I46:I47"/>
    <mergeCell ref="J46:J47"/>
    <mergeCell ref="A46:A47"/>
    <mergeCell ref="B46:B47"/>
    <mergeCell ref="C46:C47"/>
    <mergeCell ref="D46:D47"/>
    <mergeCell ref="E46:E47"/>
    <mergeCell ref="B52:O52"/>
    <mergeCell ref="A105:O105"/>
    <mergeCell ref="A106:O106"/>
    <mergeCell ref="A107:O107"/>
    <mergeCell ref="K74:N74"/>
    <mergeCell ref="O74:O75"/>
    <mergeCell ref="F74:F75"/>
    <mergeCell ref="G74:G75"/>
    <mergeCell ref="H74:H75"/>
    <mergeCell ref="I74:I75"/>
    <mergeCell ref="J74:J75"/>
    <mergeCell ref="A74:A75"/>
    <mergeCell ref="B74:B75"/>
    <mergeCell ref="C74:C75"/>
    <mergeCell ref="D74:D75"/>
    <mergeCell ref="E74:E75"/>
  </mergeCells>
  <printOptions horizontalCentered="1"/>
  <pageMargins left="0.24" right="3.937007874015748E-2" top="0.25" bottom="0.35433070866141736" header="0.11811023622047245" footer="0.11811023622047245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Witon-Morgiewicz</dc:creator>
  <cp:lastModifiedBy>Administrator</cp:lastModifiedBy>
  <cp:lastPrinted>2016-04-25T07:06:51Z</cp:lastPrinted>
  <dcterms:created xsi:type="dcterms:W3CDTF">2015-01-29T09:18:33Z</dcterms:created>
  <dcterms:modified xsi:type="dcterms:W3CDTF">2016-05-23T12:53:34Z</dcterms:modified>
</cp:coreProperties>
</file>